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45"/>
  </bookViews>
  <sheets>
    <sheet name="宜都市2023年财政预算公开目录" sheetId="16" r:id="rId1"/>
    <sheet name="附表1-2022年地方公共财政预算收入完成情况表" sheetId="3" r:id="rId2"/>
    <sheet name="附表2-2022-2023年全市上级补助收入预算情况表" sheetId="4" r:id="rId3"/>
    <sheet name="附表3-2022年地方公共财政预算支出执行情况表" sheetId="5" r:id="rId4"/>
    <sheet name="附表4-2023年全市地方公共财政预算收入预算表" sheetId="8" r:id="rId5"/>
    <sheet name="附表5-2023年全市地方公共财政预算支出预算表" sheetId="9" r:id="rId6"/>
    <sheet name="附表6-2023年地方公共财政预算支出明细表-功能分类科目" sheetId="13" r:id="rId7"/>
    <sheet name="附表7-2023年全市地方公共预算基本支出明细表-经济分类科目" sheetId="17" r:id="rId8"/>
    <sheet name="附表8-2022年全市政府性基金预算执行情况表" sheetId="6" r:id="rId9"/>
    <sheet name="附表9-2023年全市政府性基金预算表" sheetId="10" r:id="rId10"/>
    <sheet name="附表10-2023年国有资本经营预算收支总表" sheetId="12" r:id="rId11"/>
    <sheet name="附表11-2022年社会保险基金收支预算执行情况表" sheetId="7" r:id="rId12"/>
    <sheet name="附表11-2023年全市社会保险基金预算表" sheetId="11" r:id="rId13"/>
    <sheet name="附表12-2022年度宜都市政府债务限额及余额表" sheetId="1" r:id="rId14"/>
    <sheet name="附表13-2022年度宜都市新增政府债券使用情况表" sheetId="2" r:id="rId15"/>
    <sheet name="附表14-2023年宜都市本级“三公”经费预算表" sheetId="14" r:id="rId16"/>
  </sheets>
  <externalReferences>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14" hidden="1">'附表13-2022年度宜都市新增政府债券使用情况表'!$A$5:$D$57</definedName>
    <definedName name="_xlnm._FilterDatabase" localSheetId="6" hidden="1">'附表6-2023年地方公共财政预算支出明细表-功能分类科目'!$A$1:$B$509</definedName>
    <definedName name="__2005年8月取数查询_查询_交叉表">[1]人员职务!#REF!</definedName>
    <definedName name="__s1">#REF!</definedName>
    <definedName name="_2005年8月取数查询_查询_交叉表">[1]人员职务!#REF!</definedName>
    <definedName name="_Order1" hidden="1">255</definedName>
    <definedName name="_Order2" hidden="1">255</definedName>
    <definedName name="_s1">#REF!</definedName>
    <definedName name="bbb">#REF!</definedName>
    <definedName name="BM8_SelectZBM.BM8_ZBMChangeKMM">[2]!BM8_SelectZBM.BM8_ZBMChangeKMM</definedName>
    <definedName name="BM8_SelectZBM.BM8_ZBMminusOption">[2]!BM8_SelectZBM.BM8_ZBMminusOption</definedName>
    <definedName name="BM8_SelectZBM.BM8_ZBMSumOption">[2]!BM8_SelectZBM.BM8_ZBMSumOption</definedName>
    <definedName name="Database" hidden="1">#REF!</definedName>
    <definedName name="Excel_BuiltIn_Print_Area_1">#REF!</definedName>
    <definedName name="Excel_BuiltIn_Print_Area_10">#REF!</definedName>
    <definedName name="Excel_BuiltIn_Print_Area_11">#REF!</definedName>
    <definedName name="Excel_BuiltIn_Print_Area_12">#REF!</definedName>
    <definedName name="Excel_BuiltIn_Print_Area_13">#REF!</definedName>
    <definedName name="Excel_BuiltIn_Print_Area_14">#REF!</definedName>
    <definedName name="Excel_BuiltIn_Print_Area_15">#REF!</definedName>
    <definedName name="Excel_BuiltIn_Print_Area_16">#REF!</definedName>
    <definedName name="Excel_BuiltIn_Print_Area_2">#REF!</definedName>
    <definedName name="Excel_BuiltIn_Print_Area_3">#REF!</definedName>
    <definedName name="Excel_BuiltIn_Print_Area_4">#REF!</definedName>
    <definedName name="Excel_BuiltIn_Print_Area_5">#REF!</definedName>
    <definedName name="Excel_BuiltIn_Print_Area_6">#REF!</definedName>
    <definedName name="Excel_BuiltIn_Print_Area_7">#REF!</definedName>
    <definedName name="Excel_BuiltIn_Print_Area_8">#REF!</definedName>
    <definedName name="Excel_BuiltIn_Print_Area_9">#REF!</definedName>
    <definedName name="Excel_BuiltIn_Print_Titles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#REF!</definedName>
    <definedName name="Excel_BuiltIn_Print_Titles_16">#REF!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Excel_BuiltIn_Print_Titles_8">#REF!</definedName>
    <definedName name="Excel_BuiltIn_Print_Titles_9">#REF!</definedName>
    <definedName name="gxxe2003">'[3]P1012001'!$A$6:$E$117</definedName>
    <definedName name="_xlnm.Print_Area">#REF!</definedName>
    <definedName name="___s1">#REF!</definedName>
    <definedName name="汇率">#REF!</definedName>
    <definedName name="日期">[4]基础编码!$I$2:$I$4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生产日期">#REF!</definedName>
    <definedName name="性别">[5]基础编码!$H$2:$H$3</definedName>
    <definedName name="在职教职工类型">[6]基础编码!$J$2:$J$4</definedName>
    <definedName name="BM8_SelectZBM.BM8_ZBMChangeKMM" localSheetId="14">[2]!BM8_SelectZBM.BM8_ZBMChangeKMM</definedName>
    <definedName name="BM8_SelectZBM.BM8_ZBMminusOption" localSheetId="14">[2]!BM8_SelectZBM.BM8_ZBMminusOption</definedName>
    <definedName name="BM8_SelectZBM.BM8_ZBMSumOption" localSheetId="14">[2]!BM8_SelectZBM.BM8_ZBMSumOption</definedName>
    <definedName name="__2005年8月取数查询_查询_交叉表" localSheetId="10">[7]人员职务!#REF!</definedName>
    <definedName name="__s1" localSheetId="10">#REF!</definedName>
    <definedName name="_2005年8月取数查询_查询_交叉表" localSheetId="10">[7]人员职务!#REF!</definedName>
    <definedName name="_s1" localSheetId="10">#REF!</definedName>
    <definedName name="aa">#REF!</definedName>
    <definedName name="bbb" localSheetId="10">#REF!</definedName>
    <definedName name="BM8_SelectZBM.BM8_ZBMChangeKMM" localSheetId="10">[2]!BM8_SelectZBM.BM8_ZBMChangeKMM</definedName>
    <definedName name="BM8_SelectZBM.BM8_ZBMminusOption" localSheetId="10">[2]!BM8_SelectZBM.BM8_ZBMminusOption</definedName>
    <definedName name="BM8_SelectZBM.BM8_ZBMSumOption" localSheetId="10">[2]!BM8_SelectZBM.BM8_ZBMSumOption</definedName>
    <definedName name="Database" localSheetId="10" hidden="1">#REF!</definedName>
    <definedName name="Excel_BuiltIn_Print_Area_1" localSheetId="10">#REF!</definedName>
    <definedName name="Excel_BuiltIn_Print_Area_10" localSheetId="10">#REF!</definedName>
    <definedName name="Excel_BuiltIn_Print_Area_11" localSheetId="10">#REF!</definedName>
    <definedName name="Excel_BuiltIn_Print_Area_12" localSheetId="10">#REF!</definedName>
    <definedName name="Excel_BuiltIn_Print_Area_13" localSheetId="10">#REF!</definedName>
    <definedName name="Excel_BuiltIn_Print_Area_14" localSheetId="10">#REF!</definedName>
    <definedName name="Excel_BuiltIn_Print_Area_15" localSheetId="10">#REF!</definedName>
    <definedName name="Excel_BuiltIn_Print_Area_16" localSheetId="10">#REF!</definedName>
    <definedName name="Excel_BuiltIn_Print_Area_2" localSheetId="10">#REF!</definedName>
    <definedName name="Excel_BuiltIn_Print_Area_3" localSheetId="10">#REF!</definedName>
    <definedName name="Excel_BuiltIn_Print_Area_4" localSheetId="10">#REF!</definedName>
    <definedName name="Excel_BuiltIn_Print_Area_5" localSheetId="10">#REF!</definedName>
    <definedName name="Excel_BuiltIn_Print_Area_6" localSheetId="10">#REF!</definedName>
    <definedName name="Excel_BuiltIn_Print_Area_7" localSheetId="10">#REF!</definedName>
    <definedName name="Excel_BuiltIn_Print_Area_8" localSheetId="10">#REF!</definedName>
    <definedName name="Excel_BuiltIn_Print_Area_9" localSheetId="10">#REF!</definedName>
    <definedName name="Excel_BuiltIn_Print_Titles_1" localSheetId="10">#REF!</definedName>
    <definedName name="Excel_BuiltIn_Print_Titles_10" localSheetId="10">#REF!</definedName>
    <definedName name="Excel_BuiltIn_Print_Titles_11" localSheetId="10">#REF!</definedName>
    <definedName name="Excel_BuiltIn_Print_Titles_12" localSheetId="10">#REF!</definedName>
    <definedName name="Excel_BuiltIn_Print_Titles_13" localSheetId="10">#REF!</definedName>
    <definedName name="Excel_BuiltIn_Print_Titles_14" localSheetId="10">#REF!</definedName>
    <definedName name="Excel_BuiltIn_Print_Titles_15" localSheetId="10">#REF!</definedName>
    <definedName name="Excel_BuiltIn_Print_Titles_16" localSheetId="10">#REF!</definedName>
    <definedName name="Excel_BuiltIn_Print_Titles_2" localSheetId="10">#REF!</definedName>
    <definedName name="Excel_BuiltIn_Print_Titles_3" localSheetId="10">#REF!</definedName>
    <definedName name="Excel_BuiltIn_Print_Titles_4" localSheetId="10">#REF!</definedName>
    <definedName name="Excel_BuiltIn_Print_Titles_5" localSheetId="10">#REF!</definedName>
    <definedName name="Excel_BuiltIn_Print_Titles_6" localSheetId="10">#REF!</definedName>
    <definedName name="Excel_BuiltIn_Print_Titles_7" localSheetId="10">#REF!</definedName>
    <definedName name="Excel_BuiltIn_Print_Titles_8" localSheetId="10">#REF!</definedName>
    <definedName name="Excel_BuiltIn_Print_Titles_9" localSheetId="10">#REF!</definedName>
    <definedName name="_xlnm.Print_Area" localSheetId="10">#REF!</definedName>
    <definedName name="____s1">#REF!</definedName>
    <definedName name="汇率" localSheetId="10">#REF!</definedName>
    <definedName name="生产列1" localSheetId="10">#REF!</definedName>
    <definedName name="生产列11" localSheetId="10">#REF!</definedName>
    <definedName name="生产列15" localSheetId="10">#REF!</definedName>
    <definedName name="生产列16" localSheetId="10">#REF!</definedName>
    <definedName name="生产列17" localSheetId="10">#REF!</definedName>
    <definedName name="生产列19" localSheetId="10">#REF!</definedName>
    <definedName name="生产列2" localSheetId="10">#REF!</definedName>
    <definedName name="生产列20" localSheetId="10">#REF!</definedName>
    <definedName name="生产列3" localSheetId="10">#REF!</definedName>
    <definedName name="生产列4" localSheetId="10">#REF!</definedName>
    <definedName name="生产列5" localSheetId="10">#REF!</definedName>
    <definedName name="生产列6" localSheetId="10">#REF!</definedName>
    <definedName name="生产列7" localSheetId="10">#REF!</definedName>
    <definedName name="生产列8" localSheetId="10">#REF!</definedName>
    <definedName name="生产列9" localSheetId="10">#REF!</definedName>
    <definedName name="生产期" localSheetId="10">#REF!</definedName>
    <definedName name="生产期1" localSheetId="10">#REF!</definedName>
    <definedName name="生产期11" localSheetId="10">#REF!</definedName>
    <definedName name="生产期15" localSheetId="10">#REF!</definedName>
    <definedName name="生产期16" localSheetId="10">#REF!</definedName>
    <definedName name="生产期17" localSheetId="10">#REF!</definedName>
    <definedName name="生产期19" localSheetId="10">#REF!</definedName>
    <definedName name="生产期2" localSheetId="10">#REF!</definedName>
    <definedName name="生产期20" localSheetId="10">#REF!</definedName>
    <definedName name="生产期3" localSheetId="10">#REF!</definedName>
    <definedName name="生产期4" localSheetId="10">#REF!</definedName>
    <definedName name="生产期5" localSheetId="10">#REF!</definedName>
    <definedName name="生产期6" localSheetId="10">#REF!</definedName>
    <definedName name="生产期7" localSheetId="10">#REF!</definedName>
    <definedName name="生产期8" localSheetId="10">#REF!</definedName>
    <definedName name="生产期9" localSheetId="10">#REF!</definedName>
    <definedName name="生产日期" localSheetId="10">#REF!</definedName>
    <definedName name="__2005年8月取数查询_查询_交叉表" localSheetId="15">[8]人员职务!#REF!</definedName>
    <definedName name="__s1" localSheetId="15">#REF!</definedName>
    <definedName name="_2005年8月取数查询_查询_交叉表" localSheetId="15">[8]人员职务!#REF!</definedName>
    <definedName name="_s1" localSheetId="15">#REF!</definedName>
    <definedName name="aa" localSheetId="15">#REF!</definedName>
    <definedName name="bbb" localSheetId="15">#REF!</definedName>
    <definedName name="BM8_SelectZBM.BM8_ZBMChangeKMM" localSheetId="15">[2]!BM8_SelectZBM.BM8_ZBMChangeKMM</definedName>
    <definedName name="BM8_SelectZBM.BM8_ZBMminusOption" localSheetId="15">[2]!BM8_SelectZBM.BM8_ZBMminusOption</definedName>
    <definedName name="BM8_SelectZBM.BM8_ZBMSumOption" localSheetId="15">[2]!BM8_SelectZBM.BM8_ZBMSumOption</definedName>
    <definedName name="Database" localSheetId="15" hidden="1">#REF!</definedName>
    <definedName name="Excel_BuiltIn_Print_Area_1" localSheetId="15">#REF!</definedName>
    <definedName name="Excel_BuiltIn_Print_Area_10" localSheetId="15">#REF!</definedName>
    <definedName name="Excel_BuiltIn_Print_Area_11" localSheetId="15">#REF!</definedName>
    <definedName name="Excel_BuiltIn_Print_Area_12" localSheetId="15">#REF!</definedName>
    <definedName name="Excel_BuiltIn_Print_Area_13" localSheetId="15">#REF!</definedName>
    <definedName name="Excel_BuiltIn_Print_Area_14" localSheetId="15">#REF!</definedName>
    <definedName name="Excel_BuiltIn_Print_Area_15" localSheetId="15">#REF!</definedName>
    <definedName name="Excel_BuiltIn_Print_Area_16" localSheetId="15">#REF!</definedName>
    <definedName name="Excel_BuiltIn_Print_Area_2" localSheetId="15">#REF!</definedName>
    <definedName name="Excel_BuiltIn_Print_Area_3" localSheetId="15">#REF!</definedName>
    <definedName name="Excel_BuiltIn_Print_Area_4" localSheetId="15">#REF!</definedName>
    <definedName name="Excel_BuiltIn_Print_Area_5" localSheetId="15">#REF!</definedName>
    <definedName name="Excel_BuiltIn_Print_Area_6" localSheetId="15">#REF!</definedName>
    <definedName name="Excel_BuiltIn_Print_Area_7" localSheetId="15">#REF!</definedName>
    <definedName name="Excel_BuiltIn_Print_Area_8" localSheetId="15">#REF!</definedName>
    <definedName name="Excel_BuiltIn_Print_Area_9" localSheetId="15">#REF!</definedName>
    <definedName name="Excel_BuiltIn_Print_Titles_1" localSheetId="15">#REF!</definedName>
    <definedName name="Excel_BuiltIn_Print_Titles_10" localSheetId="15">#REF!</definedName>
    <definedName name="Excel_BuiltIn_Print_Titles_11" localSheetId="15">#REF!</definedName>
    <definedName name="Excel_BuiltIn_Print_Titles_12" localSheetId="15">#REF!</definedName>
    <definedName name="Excel_BuiltIn_Print_Titles_13" localSheetId="15">#REF!</definedName>
    <definedName name="Excel_BuiltIn_Print_Titles_14" localSheetId="15">#REF!</definedName>
    <definedName name="Excel_BuiltIn_Print_Titles_15" localSheetId="15">#REF!</definedName>
    <definedName name="Excel_BuiltIn_Print_Titles_16" localSheetId="15">#REF!</definedName>
    <definedName name="Excel_BuiltIn_Print_Titles_2" localSheetId="15">#REF!</definedName>
    <definedName name="Excel_BuiltIn_Print_Titles_3" localSheetId="15">#REF!</definedName>
    <definedName name="Excel_BuiltIn_Print_Titles_4" localSheetId="15">#REF!</definedName>
    <definedName name="Excel_BuiltIn_Print_Titles_5" localSheetId="15">#REF!</definedName>
    <definedName name="Excel_BuiltIn_Print_Titles_6" localSheetId="15">#REF!</definedName>
    <definedName name="Excel_BuiltIn_Print_Titles_7" localSheetId="15">#REF!</definedName>
    <definedName name="Excel_BuiltIn_Print_Titles_8" localSheetId="15">#REF!</definedName>
    <definedName name="Excel_BuiltIn_Print_Titles_9" localSheetId="15">#REF!</definedName>
    <definedName name="_xlnm.Print_Area" localSheetId="15">#REF!</definedName>
    <definedName name="_____s1">#REF!</definedName>
    <definedName name="汇率" localSheetId="15">#REF!</definedName>
    <definedName name="生产列1" localSheetId="15">#REF!</definedName>
    <definedName name="生产列11" localSheetId="15">#REF!</definedName>
    <definedName name="生产列15" localSheetId="15">#REF!</definedName>
    <definedName name="生产列16" localSheetId="15">#REF!</definedName>
    <definedName name="生产列17" localSheetId="15">#REF!</definedName>
    <definedName name="生产列19" localSheetId="15">#REF!</definedName>
    <definedName name="生产列2" localSheetId="15">#REF!</definedName>
    <definedName name="生产列20" localSheetId="15">#REF!</definedName>
    <definedName name="生产列3" localSheetId="15">#REF!</definedName>
    <definedName name="生产列4" localSheetId="15">#REF!</definedName>
    <definedName name="生产列5" localSheetId="15">#REF!</definedName>
    <definedName name="生产列6" localSheetId="15">#REF!</definedName>
    <definedName name="生产列7" localSheetId="15">#REF!</definedName>
    <definedName name="生产列8" localSheetId="15">#REF!</definedName>
    <definedName name="生产列9" localSheetId="15">#REF!</definedName>
    <definedName name="生产期" localSheetId="15">#REF!</definedName>
    <definedName name="生产期1" localSheetId="15">#REF!</definedName>
    <definedName name="生产期11" localSheetId="15">#REF!</definedName>
    <definedName name="生产期15" localSheetId="15">#REF!</definedName>
    <definedName name="生产期16" localSheetId="15">#REF!</definedName>
    <definedName name="生产期17" localSheetId="15">#REF!</definedName>
    <definedName name="生产期19" localSheetId="15">#REF!</definedName>
    <definedName name="生产期2" localSheetId="15">#REF!</definedName>
    <definedName name="生产期20" localSheetId="15">#REF!</definedName>
    <definedName name="生产期3" localSheetId="15">#REF!</definedName>
    <definedName name="生产期4" localSheetId="15">#REF!</definedName>
    <definedName name="生产期5" localSheetId="15">#REF!</definedName>
    <definedName name="生产期6" localSheetId="15">#REF!</definedName>
    <definedName name="生产期7" localSheetId="15">#REF!</definedName>
    <definedName name="生产期8" localSheetId="15">#REF!</definedName>
    <definedName name="生产期9" localSheetId="15">#REF!</definedName>
    <definedName name="生产日期" localSheetId="1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<sst xmlns="http://schemas.openxmlformats.org/spreadsheetml/2006/main" count="1119" uniqueCount="943">
  <si>
    <t>宜都市2023年财政预算公开目录</t>
  </si>
  <si>
    <t>第一部分</t>
  </si>
  <si>
    <t>关于全市2022年财政预算执行情况和2023年财政预算（草案）的报告</t>
  </si>
  <si>
    <t>第二部分</t>
  </si>
  <si>
    <t>一般公共预算</t>
  </si>
  <si>
    <t>2022年地方公共财政预算收入完成情况表</t>
  </si>
  <si>
    <t>2022-2023年全市上级补助收入预算情况表</t>
  </si>
  <si>
    <t>2022年地方公共财政预算支出执行情况表</t>
  </si>
  <si>
    <t>2023年全市地方公共财政预算收入预算表</t>
  </si>
  <si>
    <t>2023年全市地方公共财政预算支出预算表</t>
  </si>
  <si>
    <t>2023年全市地方公共财政预算支出明细表（功能分类科目）</t>
  </si>
  <si>
    <t>2023年全市地方公共预算基本支出明细表（经济分类科目）</t>
  </si>
  <si>
    <t>政府性基金预算</t>
  </si>
  <si>
    <t>2022年全市政府性基金预算执行情况表</t>
  </si>
  <si>
    <t>2023年全市政府性基金预算表</t>
  </si>
  <si>
    <t>国有资本经营预算</t>
  </si>
  <si>
    <t>2023年国有资本经营预算收支总表</t>
  </si>
  <si>
    <t>社会保险基金预算</t>
  </si>
  <si>
    <t>2022年社会保险基金收支预算执行情况表</t>
  </si>
  <si>
    <t>2023年全市社会保险基金预算表</t>
  </si>
  <si>
    <t>政府债务情况</t>
  </si>
  <si>
    <t>2022年度宜都市政府债务限额及余额表</t>
  </si>
  <si>
    <t>2022年度宜都市新增政府债券使用情况表</t>
  </si>
  <si>
    <t>“三公”经费情况</t>
  </si>
  <si>
    <t>2023年宜都市本级“三公”经费预算表</t>
  </si>
  <si>
    <t>第三部分</t>
  </si>
  <si>
    <t>宜都市2022年度预算绩效管理工作总结</t>
  </si>
  <si>
    <t>宜都市2023年转移支付预算情况说明</t>
  </si>
  <si>
    <t>宜都市2023年“三公”经费预算情况说明</t>
  </si>
  <si>
    <t>宜都市2022年地方政府债务执行情况说明</t>
  </si>
  <si>
    <t>宜都市2022年巩固拓展脱贫攻坚成果专项资金预算执行和2023年巩固拓展脱贫攻坚成果专项资金预算安排情况说明</t>
  </si>
  <si>
    <t>宜都市2022年禁捕退捕资金安排分配情况说明</t>
  </si>
  <si>
    <t>第四部分</t>
  </si>
  <si>
    <t>名词解释</t>
  </si>
  <si>
    <t>附表1</t>
  </si>
  <si>
    <t>2022年全市地方公共财政预算收入完成情况表</t>
  </si>
  <si>
    <t>单位：万元</t>
  </si>
  <si>
    <t>项   目</t>
  </si>
  <si>
    <t>2022年预算数</t>
  </si>
  <si>
    <t>2022年完成数</t>
  </si>
  <si>
    <t>完成占预算%</t>
  </si>
  <si>
    <t>同期完成数</t>
  </si>
  <si>
    <t>同比±额</t>
  </si>
  <si>
    <t>同比±%</t>
  </si>
  <si>
    <t>合   计</t>
  </si>
  <si>
    <t>（一）税收收入</t>
  </si>
  <si>
    <t>1、增值税</t>
  </si>
  <si>
    <t>2、企业所得税</t>
  </si>
  <si>
    <t>3、个人所得税</t>
  </si>
  <si>
    <t>4、资源税</t>
  </si>
  <si>
    <t>5、城市维护建设税</t>
  </si>
  <si>
    <t>6、房产税</t>
  </si>
  <si>
    <t>7、印花税</t>
  </si>
  <si>
    <t>8、城镇土地使用税</t>
  </si>
  <si>
    <t>9、土地增值税</t>
  </si>
  <si>
    <t>10、车船税</t>
  </si>
  <si>
    <t>11、耕地占用税</t>
  </si>
  <si>
    <t>12、契税</t>
  </si>
  <si>
    <t>13、环境保护税</t>
  </si>
  <si>
    <t>14、其他税收收入</t>
  </si>
  <si>
    <t>（二）非税收入</t>
  </si>
  <si>
    <t>15、专项收入</t>
  </si>
  <si>
    <t>（1）教育费附加收入</t>
  </si>
  <si>
    <t>（2）地方教育费附加收入</t>
  </si>
  <si>
    <t>（3）残疾人就业保障金</t>
  </si>
  <si>
    <t>（4）教育资金收入</t>
  </si>
  <si>
    <t>（5）森林植被恢复费</t>
  </si>
  <si>
    <t>16、行政事业性收费收入</t>
  </si>
  <si>
    <t>17、罚没收入</t>
  </si>
  <si>
    <t>18、国有资本经营收入</t>
  </si>
  <si>
    <t>19、国有资源（资产）有偿使用收入</t>
  </si>
  <si>
    <t>20、政府住房基金收入</t>
  </si>
  <si>
    <t>21、捐赠收入</t>
  </si>
  <si>
    <t>22、其他收入</t>
  </si>
  <si>
    <t>附表2</t>
  </si>
  <si>
    <t>上级财政补助收入项目</t>
  </si>
  <si>
    <t>2022年到位数</t>
  </si>
  <si>
    <t>2023年预计数</t>
  </si>
  <si>
    <t>备注</t>
  </si>
  <si>
    <t>一般公共预算合计</t>
  </si>
  <si>
    <t>一、返还性收入</t>
  </si>
  <si>
    <t>1、增值税、消费税税收返还收入</t>
  </si>
  <si>
    <t>2、财政体制调整基数返还收入</t>
  </si>
  <si>
    <t>3、成品油价格与税费改革返还收入</t>
  </si>
  <si>
    <t>二、一般性转移支付小计</t>
  </si>
  <si>
    <t>1、均衡性转移支付</t>
  </si>
  <si>
    <t>2、县级基本财力保障补助</t>
  </si>
  <si>
    <t>3、结算补助收入</t>
  </si>
  <si>
    <t>4、资源枯竭型城市转移支付补助</t>
  </si>
  <si>
    <t>5、产粮（油）大县奖励资金</t>
  </si>
  <si>
    <t>6、重点生态功能区转移支付</t>
  </si>
  <si>
    <t>7、固定补助收入</t>
  </si>
  <si>
    <t>8、革命老区转移支付补助收入</t>
  </si>
  <si>
    <t>9、民族地区转移支付补助收入</t>
  </si>
  <si>
    <t>10、贫困地区转移支付补助收入</t>
  </si>
  <si>
    <t>11、公共安全共同财政事权转移支付</t>
  </si>
  <si>
    <t>12、教育共同财政事权转移支付</t>
  </si>
  <si>
    <t>13、科学技术共同财政事权转移支付</t>
  </si>
  <si>
    <t>14、文化旅游体育与传媒共同财政事权转移支付</t>
  </si>
  <si>
    <t>15、社会保障和就业共同财政事权转移支付</t>
  </si>
  <si>
    <t>16、卫生健康共同财政事权转移支付</t>
  </si>
  <si>
    <t>17、节能环保共同财政事权转移支付</t>
  </si>
  <si>
    <t>18、农林水共同财政事权转移支付</t>
  </si>
  <si>
    <t>19、交通运输共同财政事权转移支付</t>
  </si>
  <si>
    <t>20、住房保障共同财政事权转移支付</t>
  </si>
  <si>
    <t>21、粮油物资储备共同财政事权转移支付</t>
  </si>
  <si>
    <t>22、增值税留抵退税转移支付收入</t>
  </si>
  <si>
    <t>23、其他退税减税降费转移支付支出</t>
  </si>
  <si>
    <t>24、补充县区财力转移支付支出</t>
  </si>
  <si>
    <t>25、灾害防治及应急管理共同财政事权转移支付收入</t>
  </si>
  <si>
    <t>26、其他一般性转移支付</t>
  </si>
  <si>
    <t>三、专项转移支付小计</t>
  </si>
  <si>
    <t>1、一般公共服务支出</t>
  </si>
  <si>
    <t>2、国防支出</t>
  </si>
  <si>
    <t>3、教育支出</t>
  </si>
  <si>
    <t>4、科学技术支出</t>
  </si>
  <si>
    <t>5、文化旅游体育与传媒支出</t>
  </si>
  <si>
    <t>6、社会保障和就业支出</t>
  </si>
  <si>
    <t>7、卫生健康支出</t>
  </si>
  <si>
    <t>8、节能环保支出</t>
  </si>
  <si>
    <t>9、城乡社区支出</t>
  </si>
  <si>
    <t>10、农林水支出</t>
  </si>
  <si>
    <t>11、资源勘探信息等支出</t>
  </si>
  <si>
    <t>12、商品服务业等支出</t>
  </si>
  <si>
    <t>13、自然资源海洋气象支出</t>
  </si>
  <si>
    <t>14、住房保障支出</t>
  </si>
  <si>
    <t>15、粮油物资储备支出</t>
  </si>
  <si>
    <t>16、灾害防治及应急管理支出</t>
  </si>
  <si>
    <t>17、其他专项转移支付支出</t>
  </si>
  <si>
    <t>附表3</t>
  </si>
  <si>
    <t>2022年全市地方公共预算支出执行情况表</t>
  </si>
  <si>
    <t>2、公共安全支出</t>
  </si>
  <si>
    <t>5、文化体育与传媒支出</t>
  </si>
  <si>
    <t>7、医疗卫生与计划生育支出</t>
  </si>
  <si>
    <t>11、交通运输支出</t>
  </si>
  <si>
    <t>12、资源勘探电力等支出</t>
  </si>
  <si>
    <t>13、商业服务业等支出</t>
  </si>
  <si>
    <t>14、金融支出</t>
  </si>
  <si>
    <t>15、国土海洋气象等支出</t>
  </si>
  <si>
    <t>16、住房保障支出</t>
  </si>
  <si>
    <t>17、粮油物资储备支出</t>
  </si>
  <si>
    <t>18、灾害防治及应急管理支出</t>
  </si>
  <si>
    <t>19、预备费</t>
  </si>
  <si>
    <t>20、债务付息支出</t>
  </si>
  <si>
    <t>21、债务发行费用支出</t>
  </si>
  <si>
    <t>22、其他支出</t>
  </si>
  <si>
    <t>附表4</t>
  </si>
  <si>
    <t>项    目</t>
  </si>
  <si>
    <t>上年完成数</t>
  </si>
  <si>
    <t>本年预算数</t>
  </si>
  <si>
    <t>合    计</t>
  </si>
  <si>
    <t>附表5</t>
  </si>
  <si>
    <t>15、自然资源海洋气象等支出</t>
  </si>
  <si>
    <t>附表6</t>
  </si>
  <si>
    <t>支出科目</t>
  </si>
  <si>
    <t>2023年预算数</t>
  </si>
  <si>
    <t>合计</t>
  </si>
  <si>
    <t>201-一般公共服务支出</t>
  </si>
  <si>
    <t>20101-人大事务</t>
  </si>
  <si>
    <t>2010101-行政运行</t>
  </si>
  <si>
    <t>2010102-一般行政管理事务</t>
  </si>
  <si>
    <t>2010103-机关服务</t>
  </si>
  <si>
    <t>2010104-人大会议</t>
  </si>
  <si>
    <t>2010108-代表工作</t>
  </si>
  <si>
    <t>2010199-其他人大事务支出</t>
  </si>
  <si>
    <t>20102-政协事务</t>
  </si>
  <si>
    <t>2010201-行政运行</t>
  </si>
  <si>
    <t>2010202-一般行政管理事务</t>
  </si>
  <si>
    <t>2010204-政协会议</t>
  </si>
  <si>
    <t>2010205-委员视察</t>
  </si>
  <si>
    <t>2010299-其他政协事务支出</t>
  </si>
  <si>
    <t>20103-政府办公厅（室）及相关机构事务</t>
  </si>
  <si>
    <t>2010301-行政运行</t>
  </si>
  <si>
    <t>2010302-一般行政管理事务</t>
  </si>
  <si>
    <t>2010308-信访事务</t>
  </si>
  <si>
    <t>2010350-事业运行</t>
  </si>
  <si>
    <t>2010399-其他政府办公厅（室）及相关机构事务支出</t>
  </si>
  <si>
    <t>20104-发展与改革事务</t>
  </si>
  <si>
    <t>2010401-行政运行</t>
  </si>
  <si>
    <t>2010403-机关服务</t>
  </si>
  <si>
    <t>2010450-事业运行</t>
  </si>
  <si>
    <t>2010499-其他发展与改革事务支出</t>
  </si>
  <si>
    <t>20105-统计信息事务</t>
  </si>
  <si>
    <t>2010501-行政运行</t>
  </si>
  <si>
    <t>2010507-专项普查活动</t>
  </si>
  <si>
    <t>2010599-其他统计信息事务支出</t>
  </si>
  <si>
    <t>20106-财政事务</t>
  </si>
  <si>
    <t>2010601-行政运行</t>
  </si>
  <si>
    <t>2010602-一般行政管理事务</t>
  </si>
  <si>
    <t>2010604-预算改革业务</t>
  </si>
  <si>
    <t>2010605-财政国库业务</t>
  </si>
  <si>
    <t>2010607-信息化建设</t>
  </si>
  <si>
    <t>2010608-财政委托业务支出</t>
  </si>
  <si>
    <t>2010650-事业运行</t>
  </si>
  <si>
    <t>2010699-其他财政事务支出</t>
  </si>
  <si>
    <t>20107-税收事务</t>
  </si>
  <si>
    <t>2010799-其他税收事务支出</t>
  </si>
  <si>
    <t>20108-审计事务</t>
  </si>
  <si>
    <t>2010801-行政运行</t>
  </si>
  <si>
    <t>2010804-审计业务</t>
  </si>
  <si>
    <t>2010899-其他审计事务支出</t>
  </si>
  <si>
    <t>20111-纪检监察事务</t>
  </si>
  <si>
    <t>2011101-行政运行</t>
  </si>
  <si>
    <t>2011102-一般行政管理事务</t>
  </si>
  <si>
    <t>2011199-其他纪检监察事务支出</t>
  </si>
  <si>
    <t>20113-商贸事务</t>
  </si>
  <si>
    <t>2011301-行政运行</t>
  </si>
  <si>
    <t>2011308-招商引资</t>
  </si>
  <si>
    <t>2011399-其他商贸事务支出</t>
  </si>
  <si>
    <t>20123-民族事务</t>
  </si>
  <si>
    <t>2012304-民族工作专项</t>
  </si>
  <si>
    <t>2012399-其他民族事务支出</t>
  </si>
  <si>
    <t>20125-港澳台事务</t>
  </si>
  <si>
    <t>2012505-台湾事务</t>
  </si>
  <si>
    <t>20126-档案事务</t>
  </si>
  <si>
    <t>2012601-行政运行</t>
  </si>
  <si>
    <t>2012604-档案馆</t>
  </si>
  <si>
    <t>20128-民主党派及工商联事务</t>
  </si>
  <si>
    <t>2012801-行政运行</t>
  </si>
  <si>
    <t>2012899-其他民主党派及工商联事务支出</t>
  </si>
  <si>
    <t>20129-群众团体事务</t>
  </si>
  <si>
    <t>2012901-行政运行</t>
  </si>
  <si>
    <t>2012906-工会事务</t>
  </si>
  <si>
    <t>2012950-事业运行</t>
  </si>
  <si>
    <t>2012999-其他群众团体事务支出</t>
  </si>
  <si>
    <t>20131-党委办公厅（室）及相关机构事务</t>
  </si>
  <si>
    <t>2013101-行政运行</t>
  </si>
  <si>
    <t>2013102-一般行政管理事务</t>
  </si>
  <si>
    <t>2013105-专项业务</t>
  </si>
  <si>
    <t>2013150-事业运行</t>
  </si>
  <si>
    <t>2013199-其他党委办公厅（室）及相关机构事务支出</t>
  </si>
  <si>
    <t>20132-组织事务</t>
  </si>
  <si>
    <t>2013201-行政运行</t>
  </si>
  <si>
    <t>2013204-公务员事务</t>
  </si>
  <si>
    <t>2013250-事业运行</t>
  </si>
  <si>
    <t>2013299-其他组织事务支出</t>
  </si>
  <si>
    <t>20133-宣传事务</t>
  </si>
  <si>
    <t>2013301-行政运行</t>
  </si>
  <si>
    <t>2013304-宣传管理</t>
  </si>
  <si>
    <t>2013399-其他宣传事务支出</t>
  </si>
  <si>
    <t>20134-统战事务</t>
  </si>
  <si>
    <t>2013401-行政运行</t>
  </si>
  <si>
    <t>2013404-宗教事务</t>
  </si>
  <si>
    <t>2013405-华侨事务</t>
  </si>
  <si>
    <t>2013499-其他统战事务支出</t>
  </si>
  <si>
    <t>20136-其他共产党事务支出</t>
  </si>
  <si>
    <t>2013601-行政运行</t>
  </si>
  <si>
    <t>2013602-一般行政管理事务</t>
  </si>
  <si>
    <t>2013699-其他共产党事务支出</t>
  </si>
  <si>
    <t>20138-市场监督管理事务</t>
  </si>
  <si>
    <t>2013801-行政运行</t>
  </si>
  <si>
    <t>2013802-一般行政管理事务</t>
  </si>
  <si>
    <t>2013808-信息化建设</t>
  </si>
  <si>
    <t>2013812-药品事务</t>
  </si>
  <si>
    <t>2013816-食品安全监管</t>
  </si>
  <si>
    <t>2013899-其他市场监督管理事务</t>
  </si>
  <si>
    <t>20199-其他一般公共服务支出</t>
  </si>
  <si>
    <t>2019999-其他一般公共服务支出</t>
  </si>
  <si>
    <t>204-公共安全支出</t>
  </si>
  <si>
    <t>20401-武装警察部队</t>
  </si>
  <si>
    <t>2040101-武装警察部队</t>
  </si>
  <si>
    <t>2040199-其他武装警察部队支出</t>
  </si>
  <si>
    <t>20402-公安</t>
  </si>
  <si>
    <t>2040201-行政运行</t>
  </si>
  <si>
    <t>2040219-信息化建设</t>
  </si>
  <si>
    <t>2040220-执法办案</t>
  </si>
  <si>
    <t>2040221-特别业务</t>
  </si>
  <si>
    <t>2040299-其他公安支出</t>
  </si>
  <si>
    <t>20404-检察</t>
  </si>
  <si>
    <t>2040499-其他检察支出</t>
  </si>
  <si>
    <t>20405-法院</t>
  </si>
  <si>
    <t>2040599-其他检察支出</t>
  </si>
  <si>
    <t>20406-司法</t>
  </si>
  <si>
    <t>2040601-行政运行</t>
  </si>
  <si>
    <t>2040604-基层司法业务</t>
  </si>
  <si>
    <t>2040605-普法宣传</t>
  </si>
  <si>
    <t>2040607-公共法律服务</t>
  </si>
  <si>
    <t>2040610-社区矫正</t>
  </si>
  <si>
    <t>2040612-法治建设</t>
  </si>
  <si>
    <t>2040699-其他司法支出</t>
  </si>
  <si>
    <t>20499-其他公共安全支出</t>
  </si>
  <si>
    <t>2049999-其他公共安全支出</t>
  </si>
  <si>
    <t>205-教育支出</t>
  </si>
  <si>
    <t>20501-教育管理事务</t>
  </si>
  <si>
    <t>2050101-行政运行</t>
  </si>
  <si>
    <t>2050102-一般行政管理事务</t>
  </si>
  <si>
    <t>2050199-其他教育管理事务支出</t>
  </si>
  <si>
    <t>20502-普通教育</t>
  </si>
  <si>
    <t>2050201-学前教育</t>
  </si>
  <si>
    <t>2050202-小学教育</t>
  </si>
  <si>
    <t>2050203-初中教育</t>
  </si>
  <si>
    <t>2050204-高中教育</t>
  </si>
  <si>
    <t>2050299-其他普通教育支出</t>
  </si>
  <si>
    <t>20503-职业教育</t>
  </si>
  <si>
    <t>2050302-中等职业教育</t>
  </si>
  <si>
    <t>2050399-其他职业教育支出</t>
  </si>
  <si>
    <t>20507-特殊教育</t>
  </si>
  <si>
    <t>2050701-特殊学校教育</t>
  </si>
  <si>
    <t>20508-进修及培训</t>
  </si>
  <si>
    <t>2050802-干部教育</t>
  </si>
  <si>
    <t>2059999-其他教育支出</t>
  </si>
  <si>
    <t>206-科学技术支出</t>
  </si>
  <si>
    <t>20601-科学技术管理事务</t>
  </si>
  <si>
    <t>2060101-行政运行</t>
  </si>
  <si>
    <t>2060199-其他科学技术管理事务支出</t>
  </si>
  <si>
    <t>20603-应用研究</t>
  </si>
  <si>
    <t>2060399-其他应用研究支出</t>
  </si>
  <si>
    <t>20604-技术研究与开发</t>
  </si>
  <si>
    <t>2060499-其他技术研究与开发支出</t>
  </si>
  <si>
    <t>20606-社会科学</t>
  </si>
  <si>
    <t>2060699-其他社会科学支出</t>
  </si>
  <si>
    <t>20607-科学技术普及</t>
  </si>
  <si>
    <t>2060705-科技馆站</t>
  </si>
  <si>
    <t>2060799-其他科学技术普及支出</t>
  </si>
  <si>
    <t>20609-科技重大项目</t>
  </si>
  <si>
    <t>2060902-重点研发计划</t>
  </si>
  <si>
    <t>20699-其他科学技术支出</t>
  </si>
  <si>
    <t>2069901-科技奖励</t>
  </si>
  <si>
    <t>2069999-其他科学技术支出</t>
  </si>
  <si>
    <t>207-文化旅游体育与传媒支出</t>
  </si>
  <si>
    <t>20701-文化和旅游</t>
  </si>
  <si>
    <t>2070101-行政运行</t>
  </si>
  <si>
    <t>2070104-图书馆</t>
  </si>
  <si>
    <t>2070105-文化展示及纪念机构</t>
  </si>
  <si>
    <t>2070106-艺术表演场所</t>
  </si>
  <si>
    <t>2070107-艺术表演团体</t>
  </si>
  <si>
    <t>2070108-文化活动</t>
  </si>
  <si>
    <t>2070109-群众文化</t>
  </si>
  <si>
    <t>2070111-文化创作与保护</t>
  </si>
  <si>
    <t>2070112-文化和旅游市场管理</t>
  </si>
  <si>
    <t>2070113-旅游宣传</t>
  </si>
  <si>
    <t>2070199-其他文化和旅游支出</t>
  </si>
  <si>
    <t>20702-文物</t>
  </si>
  <si>
    <t>2070204-文物保护</t>
  </si>
  <si>
    <t>2070205-博物馆</t>
  </si>
  <si>
    <t>20703-体育</t>
  </si>
  <si>
    <t>2070305-体育竞赛</t>
  </si>
  <si>
    <t>2070307-体育场馆</t>
  </si>
  <si>
    <t>2070308-群众体育</t>
  </si>
  <si>
    <t>2070399-其他体育支出</t>
  </si>
  <si>
    <t>20706-新闻出版电影</t>
  </si>
  <si>
    <t>2070607-电影</t>
  </si>
  <si>
    <t>20708-广播电视</t>
  </si>
  <si>
    <t>2070808-广播电视事务</t>
  </si>
  <si>
    <t>2070899-其他广播电视支出</t>
  </si>
  <si>
    <t>20799-其他文化旅游体育与传媒支出</t>
  </si>
  <si>
    <t>2079902-宣传文化发展专项支出</t>
  </si>
  <si>
    <t>2079999-其他文化旅游体育与传媒支出</t>
  </si>
  <si>
    <t>208-社会保障和就业支出</t>
  </si>
  <si>
    <t>20801-人力资源和社会保障管理事务</t>
  </si>
  <si>
    <t>2080101-行政运行</t>
  </si>
  <si>
    <t>2080106-就业管理事务</t>
  </si>
  <si>
    <t>2080107-社会保险业务管理事务</t>
  </si>
  <si>
    <t>2080108-信息化建设</t>
  </si>
  <si>
    <t>2080109-社会保险经办机构</t>
  </si>
  <si>
    <t>2080150-事业运行</t>
  </si>
  <si>
    <t>2080199-其他人力资源和社会保障管理事务支出</t>
  </si>
  <si>
    <t>20802-民政管理事务</t>
  </si>
  <si>
    <t>2080201-行政运行</t>
  </si>
  <si>
    <t>2080206-社会组织管理</t>
  </si>
  <si>
    <t>2080207-行政区划和地名管理</t>
  </si>
  <si>
    <t>2080208-基层政权建设和社区治理</t>
  </si>
  <si>
    <t>2080299-其他民政管理事务支出</t>
  </si>
  <si>
    <t>20805-行政事业单位养老支出</t>
  </si>
  <si>
    <t>2080501-行政单位离退休</t>
  </si>
  <si>
    <t>2080502-事业单位离退休</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</si>
  <si>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</si>
  <si>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</si>
  <si>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</si>
  <si>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</si>
  <si>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</si>
  <si>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20807-就业补助</t>
  </si>
  <si>
    <t>2080701-就业创业服务补贴</t>
  </si>
  <si>
    <t>2080702-职业培训补贴</t>
  </si>
  <si>
    <t>2080704-社会保险补贴</t>
  </si>
  <si>
    <t>2080705-公益性岗位补贴</t>
  </si>
  <si>
    <t>2080713-促进创业补贴</t>
  </si>
  <si>
    <t>2080799-其他就业补助支出</t>
  </si>
  <si>
    <t>20808-抚恤</t>
  </si>
  <si>
    <t>2080801-死亡抚恤</t>
  </si>
  <si>
    <t>2080802-伤残抚恤</t>
  </si>
  <si>
    <t>2080803-在乡复员、退伍军人生活补助</t>
  </si>
  <si>
    <t>2080805-义务兵优待</t>
  </si>
  <si>
    <t>2080808-烈士纪念设施管理维护</t>
  </si>
  <si>
    <t>2080899-其他优抚支出</t>
  </si>
  <si>
    <t>20809-退役安置</t>
  </si>
  <si>
    <t>2080901-退役士兵安置</t>
  </si>
  <si>
    <t>2080902-军队移交政府的离退休人员安置</t>
  </si>
  <si>
    <t>2080903-军队移交政府离退休干部管理机构</t>
  </si>
  <si>
    <t>2080905-军队转业干部安置</t>
  </si>
  <si>
    <t>2080999-其他退役安置支出</t>
  </si>
  <si>
    <t>20810-社会福利</t>
  </si>
  <si>
    <t>2081001-儿童福利</t>
  </si>
  <si>
    <t>2081002-老年福利</t>
  </si>
  <si>
    <t>2081004-殡葬</t>
  </si>
  <si>
    <t>2081005-社会福利事业单位</t>
  </si>
  <si>
    <t>2081006-养老服务</t>
  </si>
  <si>
    <t>2081099-其他社会福利支出</t>
  </si>
  <si>
    <t>20811-残疾人事业</t>
  </si>
  <si>
    <t>2081101-行政运行</t>
  </si>
  <si>
    <t>2081104-残疾人康复</t>
  </si>
  <si>
    <t>2081105-残疾人就业</t>
  </si>
  <si>
    <t>2081106-残疾人体育</t>
  </si>
  <si>
    <t>2081107-残疾人生活和护理补贴</t>
  </si>
  <si>
    <t>2081199-其他残疾人事业支出</t>
  </si>
  <si>
    <t>20816-红十字事业</t>
  </si>
  <si>
    <t>2081601-行政运行</t>
  </si>
  <si>
    <t>2081699-其他红十字事业支出</t>
  </si>
  <si>
    <t>20819-最低生活保障</t>
  </si>
  <si>
    <t>2081901-城市最低生活保障金支出</t>
  </si>
  <si>
    <t>2081902-农村最低生活保障金支出</t>
  </si>
  <si>
    <t>20820-临时救助</t>
  </si>
  <si>
    <t>2082001-临时救助支出</t>
  </si>
  <si>
    <t>20821-特困人员救助供养</t>
  </si>
  <si>
    <t>2082101-城市特困人员救助供养支出</t>
  </si>
  <si>
    <t>2082102-农村特困人员救助供养支出</t>
  </si>
  <si>
    <t>20825-其他生活救助</t>
  </si>
  <si>
    <t>2082501-其他城市生活救助</t>
  </si>
  <si>
    <t>2082502-其他农村生活救助</t>
  </si>
  <si>
    <t>20826-财政对基本养老保险基金的补助</t>
  </si>
  <si>
    <t>2082601-财政对企业职工基本养老保险基金的补助</t>
  </si>
  <si>
    <t>2082602-财政对城乡居民基本养老保险基金的补助</t>
  </si>
  <si>
    <t>20828-退役军人管理事务</t>
  </si>
  <si>
    <t>2082801-行政运行</t>
  </si>
  <si>
    <t>2082804-拥军优属</t>
  </si>
  <si>
    <t>2082850-事业运行</t>
  </si>
  <si>
    <t>2082899-其他退役军人事务管理支出</t>
  </si>
  <si>
    <t>20830-财政代缴社会保险费支出</t>
  </si>
  <si>
    <t>2083001-财政代缴城乡居民基本养老保险费支出</t>
  </si>
  <si>
    <t>2083099-财政代缴其他社会保险费支出</t>
  </si>
  <si>
    <t>2089999-其他社会保障和就业支出</t>
  </si>
  <si>
    <t>210-卫生健康支出</t>
  </si>
  <si>
    <t>21001-卫生健康管理事务</t>
  </si>
  <si>
    <t>2100101-行政运行</t>
  </si>
  <si>
    <t>2100199-其他卫生健康管理事务支出</t>
  </si>
  <si>
    <t>21002-公立医院</t>
  </si>
  <si>
    <t>2100201-综合医院</t>
  </si>
  <si>
    <t>2100202-中医（民族）医院</t>
  </si>
  <si>
    <t>2100206-妇幼保健医院</t>
  </si>
  <si>
    <t>2100299-其他公立医院支出</t>
  </si>
  <si>
    <t>21003-基层医疗卫生机构</t>
  </si>
  <si>
    <t>2100302-乡镇卫生院</t>
  </si>
  <si>
    <t>2100399-其他基层医疗卫生机构支出</t>
  </si>
  <si>
    <t>21004-公共卫生</t>
  </si>
  <si>
    <t>2100401-疾病预防控制机构</t>
  </si>
  <si>
    <t>2100402-卫生监督机构</t>
  </si>
  <si>
    <t>2100408-基本公共卫生服务</t>
  </si>
  <si>
    <t>2100409-重大公共卫生服务</t>
  </si>
  <si>
    <t>2100410-突发公共卫生事件应急处理</t>
  </si>
  <si>
    <t>2100499-其他公共卫生支出</t>
  </si>
  <si>
    <t>21006-中医药</t>
  </si>
  <si>
    <t>2100699-其他中医药支出</t>
  </si>
  <si>
    <t>21007-计划生育事务</t>
  </si>
  <si>
    <t>2100717-计划生育服务</t>
  </si>
  <si>
    <t>2100799-其他计划生育事务支出</t>
  </si>
  <si>
    <t>21011-行政事业单位医疗</t>
  </si>
  <si>
    <t>2101101-行政单位医疗</t>
  </si>
  <si>
    <t>2101102-事业单位医疗</t>
  </si>
  <si>
    <t>2101103-公务员医疗补助</t>
  </si>
  <si>
    <t>2101199-其他行政事业单位医疗支出</t>
  </si>
  <si>
    <t>21012-财政对基本医疗保险基金的补助</t>
  </si>
  <si>
    <t>2101202-财政对城乡居民基本医疗保险基金的补助</t>
  </si>
  <si>
    <t>21013-医疗救助</t>
  </si>
  <si>
    <t>2101301-城乡医疗救助</t>
  </si>
  <si>
    <t>21014-优抚对象医疗</t>
  </si>
  <si>
    <t>2101401-优抚对象医疗补助</t>
  </si>
  <si>
    <t>2101499-其他优抚对象医疗支出</t>
  </si>
  <si>
    <t>21015-医疗保障管理事务</t>
  </si>
  <si>
    <t>2101501-行政运行</t>
  </si>
  <si>
    <t>2101506-医疗保障经办事务</t>
  </si>
  <si>
    <t>2101599-其他医疗保障管理事务支出</t>
  </si>
  <si>
    <t>2109999-其他卫生健康支出</t>
  </si>
  <si>
    <t>211-节能环保支出</t>
  </si>
  <si>
    <t>21101-环境保护管理事务</t>
  </si>
  <si>
    <t>2110101-行政运行</t>
  </si>
  <si>
    <t>2110199-其他环境保护管理事务支出</t>
  </si>
  <si>
    <t>21103-污染防治</t>
  </si>
  <si>
    <t>2110301-大气</t>
  </si>
  <si>
    <t>2110302-水体</t>
  </si>
  <si>
    <t>2110307-土壤</t>
  </si>
  <si>
    <t>21104-自然生态保护</t>
  </si>
  <si>
    <t>2110402-农村环境保护</t>
  </si>
  <si>
    <t>21105-天然林保护</t>
  </si>
  <si>
    <t>2110501-森林管护</t>
  </si>
  <si>
    <t>21106-退耕还林还草</t>
  </si>
  <si>
    <t>2110699-其他退耕还林还草支出</t>
  </si>
  <si>
    <t>21107-风沙荒漠治理</t>
  </si>
  <si>
    <t>2110799-其他风沙荒漠治理支出</t>
  </si>
  <si>
    <t>2111001-能源节约利用</t>
  </si>
  <si>
    <t>21112-可再生能源</t>
  </si>
  <si>
    <t>2111301-循环经济</t>
  </si>
  <si>
    <t>21114-能源管理事务</t>
  </si>
  <si>
    <t>2111499-其他能源管理事务支出</t>
  </si>
  <si>
    <t>2119999-其他节能环保支出</t>
  </si>
  <si>
    <t>212-城乡社区支出</t>
  </si>
  <si>
    <t>21201-城乡社区管理事务</t>
  </si>
  <si>
    <t>2120101-行政运行</t>
  </si>
  <si>
    <t>2120102-一般行政管理事务</t>
  </si>
  <si>
    <t>2120104-城管执法</t>
  </si>
  <si>
    <t>2120106-工程建设管理</t>
  </si>
  <si>
    <t>2120109-住宅建设与房地产市场监管</t>
  </si>
  <si>
    <t>2120199-其他城乡社区管理事务支出</t>
  </si>
  <si>
    <t>2120201-城乡社区规划与管理</t>
  </si>
  <si>
    <t>21203-城乡社区公共设施</t>
  </si>
  <si>
    <t>2120303-小城镇基础设施建设</t>
  </si>
  <si>
    <t>2120399-其他城乡社区公共设施支出</t>
  </si>
  <si>
    <t>2120501-城乡社区环境卫生</t>
  </si>
  <si>
    <t>2129999-其他城乡社区支出</t>
  </si>
  <si>
    <t>213-农林水支出</t>
  </si>
  <si>
    <t>21301-农业农村</t>
  </si>
  <si>
    <t>2130101-行政运行</t>
  </si>
  <si>
    <t>2130104-事业运行</t>
  </si>
  <si>
    <t>2130106-科技转化与推广服务</t>
  </si>
  <si>
    <t>2130108-病虫害控制</t>
  </si>
  <si>
    <t>2130109-农产品质量安全</t>
  </si>
  <si>
    <t>2130110-执法监管</t>
  </si>
  <si>
    <t>2130111-统计监测与信息服务</t>
  </si>
  <si>
    <t>2130119-防灾救灾</t>
  </si>
  <si>
    <t>2130122-农业生产发展</t>
  </si>
  <si>
    <t>2130124-农村合作经济</t>
  </si>
  <si>
    <t>2130125-农产品加工与促销</t>
  </si>
  <si>
    <t>2130126-农村社会事业</t>
  </si>
  <si>
    <t>2130135-农业资源保护修复与利用</t>
  </si>
  <si>
    <t>2130142-农村道路建设</t>
  </si>
  <si>
    <t>2130152-对高校毕业生到基层任职补助</t>
  </si>
  <si>
    <t>2130153-农田建设</t>
  </si>
  <si>
    <t>2130199-其他农业农村支出</t>
  </si>
  <si>
    <t>21302-林业和草原</t>
  </si>
  <si>
    <t>2130204-事业机构</t>
  </si>
  <si>
    <t>2130205-森林资源培育</t>
  </si>
  <si>
    <t>2130207-森林资源管理</t>
  </si>
  <si>
    <t>2130209-森林生态效益补偿</t>
  </si>
  <si>
    <t>2130211-动植物保护</t>
  </si>
  <si>
    <t>2130227-贷款贴息</t>
  </si>
  <si>
    <t>2130234-林业草原防灾减灾</t>
  </si>
  <si>
    <t>2130299-其他林业和草原支出</t>
  </si>
  <si>
    <t>21303-水利</t>
  </si>
  <si>
    <t>2130301-行政运行</t>
  </si>
  <si>
    <t>2130305-水利工程建设</t>
  </si>
  <si>
    <t>2130306-水利工程运行与维护</t>
  </si>
  <si>
    <t>2130309-水利执法监督</t>
  </si>
  <si>
    <t>2130311-水资源节约管理与保护</t>
  </si>
  <si>
    <t>2130313-水文测报</t>
  </si>
  <si>
    <t>2130314-防汛</t>
  </si>
  <si>
    <t>2130315-抗旱</t>
  </si>
  <si>
    <t>2130316-农村水利</t>
  </si>
  <si>
    <t>2130317-水利技术推广</t>
  </si>
  <si>
    <t>2130319-江河湖库水系综合整治</t>
  </si>
  <si>
    <t>2130321-大中型水库移民后期扶持专项支出</t>
  </si>
  <si>
    <t>2130334-水利建设征地及移民支出</t>
  </si>
  <si>
    <t>2130335-农村供水</t>
  </si>
  <si>
    <t>2130399-其他水利支出</t>
  </si>
  <si>
    <t>21305-巩固拓展脱贫攻坚成果衔接乡村振兴</t>
  </si>
  <si>
    <t>2130501-行政运行</t>
  </si>
  <si>
    <t>2130504-农村基础设施建设</t>
  </si>
  <si>
    <t>2130505-生产发展</t>
  </si>
  <si>
    <t>2130507-贷款奖补和贴息</t>
  </si>
  <si>
    <t>2130599-其他巩固拓展脱贫攻坚成果衔接乡村振兴支出</t>
  </si>
  <si>
    <t>21307-农村综合改革</t>
  </si>
  <si>
    <t>2130701-对村级公益事业建设的补助</t>
  </si>
  <si>
    <t>2130705-对村民委员会和村党支部的补助</t>
  </si>
  <si>
    <t>2130799-其他农村综合改革支出</t>
  </si>
  <si>
    <t>21308-普惠金融发展支出</t>
  </si>
  <si>
    <t>2130803-农业保险保费补贴</t>
  </si>
  <si>
    <t>2130804-创业担保贷款贴息及奖补</t>
  </si>
  <si>
    <t>21309-目标价格补贴</t>
  </si>
  <si>
    <t>2130999-其他目标价格补贴</t>
  </si>
  <si>
    <t>21399-其他农林水支出</t>
  </si>
  <si>
    <t>2139999-其他农林水支出</t>
  </si>
  <si>
    <t>214-交通运输支出</t>
  </si>
  <si>
    <t>21401-公路水路运输</t>
  </si>
  <si>
    <t>2140101-行政运行</t>
  </si>
  <si>
    <t>2140102-一般行政管理事务</t>
  </si>
  <si>
    <t>2140104-公路建设</t>
  </si>
  <si>
    <t>2140106-公路养护</t>
  </si>
  <si>
    <t>2140111-公路还贷专项</t>
  </si>
  <si>
    <t>2140112-公路运输管理</t>
  </si>
  <si>
    <t>2140123-航道维护</t>
  </si>
  <si>
    <t>2140131-海事管理</t>
  </si>
  <si>
    <t>2140199-其他公路水路运输支出</t>
  </si>
  <si>
    <t>21406-车辆购置税支出</t>
  </si>
  <si>
    <t>2140601-车辆购置税用于公路等基础设施建设支出</t>
  </si>
  <si>
    <t>2140602-车辆购置税用于农村公路建设支出</t>
  </si>
  <si>
    <t>21499-其他交通运输支出</t>
  </si>
  <si>
    <t>2149901-公共交通运营补助</t>
  </si>
  <si>
    <t>2149999-其他交通运输支出</t>
  </si>
  <si>
    <t>215-资源勘探工业信息等支出</t>
  </si>
  <si>
    <t>21502-制造业</t>
  </si>
  <si>
    <t>2150299-其他制造业支出</t>
  </si>
  <si>
    <t>21508-支持中小企业发展和管理支出</t>
  </si>
  <si>
    <t>2150899-其他支持中小企业发展和管理支出</t>
  </si>
  <si>
    <t>21599-其他资源勘探工业信息等支出</t>
  </si>
  <si>
    <t>2159904-技术改造支出</t>
  </si>
  <si>
    <t>216-商业服务业等支出</t>
  </si>
  <si>
    <t>21602-商业流通事务</t>
  </si>
  <si>
    <t>2160201-行政运行</t>
  </si>
  <si>
    <t>2160299-其他商业流通事务支出</t>
  </si>
  <si>
    <t>21606-涉外发展服务支出</t>
  </si>
  <si>
    <t>2160699-其他涉外发展服务支出</t>
  </si>
  <si>
    <t>21699-其他商业服务业等支出</t>
  </si>
  <si>
    <t>2169901-服务业基础设施建设</t>
  </si>
  <si>
    <t>2169999-其他商业服务业等支出</t>
  </si>
  <si>
    <t>217-金融支出</t>
  </si>
  <si>
    <t>21799-其他金融支出</t>
  </si>
  <si>
    <t>2179999-其他金融支出</t>
  </si>
  <si>
    <t>220-自然资源海洋气象等支出</t>
  </si>
  <si>
    <t>22001-自然资源事务</t>
  </si>
  <si>
    <t>2200101-行政运行</t>
  </si>
  <si>
    <t>2200104-自然资源规划及管理</t>
  </si>
  <si>
    <t>2200106-自然资源利用与保护</t>
  </si>
  <si>
    <t>2200108-自然资源行业业务管理</t>
  </si>
  <si>
    <t>2200113-地质矿产资源与环境调查</t>
  </si>
  <si>
    <t>2200199-其他自然资源事务支出</t>
  </si>
  <si>
    <t>22005-气象事务</t>
  </si>
  <si>
    <t>2200501-行政运行</t>
  </si>
  <si>
    <t>2200511-气象基础设施建设与维修</t>
  </si>
  <si>
    <t>2200599-其他气象事务支出</t>
  </si>
  <si>
    <t>221-住房保障支出</t>
  </si>
  <si>
    <t>22101-保障性安居工程支出</t>
  </si>
  <si>
    <t>2210103-棚户区改造</t>
  </si>
  <si>
    <t>2210105-农村危房改造</t>
  </si>
  <si>
    <t>2210107-保障性住房租金补贴</t>
  </si>
  <si>
    <t>2210108-老旧小区改造</t>
  </si>
  <si>
    <t>2210110-保障性租赁住房</t>
  </si>
  <si>
    <t>22102-住房改革支出</t>
  </si>
  <si>
    <t>2210201-住房公积金</t>
  </si>
  <si>
    <t>2210203-购房补贴</t>
  </si>
  <si>
    <t>22103-城乡社区住宅</t>
  </si>
  <si>
    <t>2210301-公有住房建设和维修改造支出</t>
  </si>
  <si>
    <t>222-粮油物资储备支出</t>
  </si>
  <si>
    <t>22201-粮油物资事务</t>
  </si>
  <si>
    <t>2220115-粮食风险基金</t>
  </si>
  <si>
    <t>2220199-其他粮油物资事务支出</t>
  </si>
  <si>
    <t>22204-粮油储备</t>
  </si>
  <si>
    <t>2220403-储备粮（油）库建设</t>
  </si>
  <si>
    <t>224-灾害防治及应急管理支出</t>
  </si>
  <si>
    <t>22401-应急管理事务</t>
  </si>
  <si>
    <t>2240101-行政运行</t>
  </si>
  <si>
    <t>2240104-灾害风险防治</t>
  </si>
  <si>
    <t>2240106-安全监管</t>
  </si>
  <si>
    <t>2240108-应急救援</t>
  </si>
  <si>
    <t>2240109-应急管理</t>
  </si>
  <si>
    <t>2240199-其他应急管理支出</t>
  </si>
  <si>
    <t>22402-消防救援事务</t>
  </si>
  <si>
    <t>2240201-行政运行</t>
  </si>
  <si>
    <t>2240204-消防应急救援</t>
  </si>
  <si>
    <t>2240250-事业运行</t>
  </si>
  <si>
    <t>22405-地震事务</t>
  </si>
  <si>
    <t>22406-自然灾害防治</t>
  </si>
  <si>
    <t>2240601-地质灾害防治</t>
  </si>
  <si>
    <t>2240602-森林草原防灾减灾</t>
  </si>
  <si>
    <t>22407-自然灾害救灾及恢复重建支出</t>
  </si>
  <si>
    <t>2240703-自然灾害救灾补助</t>
  </si>
  <si>
    <t>2240799-其他自然灾害救灾及恢复重建支出</t>
  </si>
  <si>
    <t>2249999-其他灾害防治及应急管理支出</t>
  </si>
  <si>
    <t>227-预备费</t>
  </si>
  <si>
    <t>229-其他支出</t>
  </si>
  <si>
    <t>2299999-其他支出</t>
  </si>
  <si>
    <t>23203-地方政府一般债务付息支出</t>
  </si>
  <si>
    <t>2320301-地方政府一般债券付息支出</t>
  </si>
  <si>
    <t>23303-地方政府一般债务发行费用支出</t>
  </si>
  <si>
    <t>附表7</t>
  </si>
  <si>
    <t>科目编码</t>
  </si>
  <si>
    <t>科目名称</t>
  </si>
  <si>
    <t>预算数</t>
  </si>
  <si>
    <t>一般公共预算支出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</si>
  <si>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</si>
  <si>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</si>
  <si>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</si>
  <si>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</si>
  <si>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</si>
  <si>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</si>
  <si>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</si>
  <si>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</si>
  <si>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</si>
  <si>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</si>
  <si>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</si>
  <si>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</si>
  <si>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</si>
  <si>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</si>
  <si>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</si>
  <si>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</si>
  <si>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</si>
  <si>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</si>
  <si>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</si>
  <si>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</si>
  <si>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</si>
  <si>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</si>
  <si>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</si>
  <si>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</si>
  <si>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</si>
  <si>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</si>
  <si>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</si>
  <si>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</si>
  <si>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</si>
  <si>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</si>
  <si>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</si>
  <si>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</si>
  <si>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</si>
  <si>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</si>
  <si>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</si>
  <si>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</si>
  <si>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</si>
  <si>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</si>
  <si>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</si>
  <si>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</si>
  <si>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</si>
  <si>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</si>
  <si>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</si>
  <si>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</si>
  <si>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</si>
  <si>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</si>
  <si>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</si>
  <si>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</si>
  <si>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</si>
  <si>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</si>
  <si>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</si>
  <si>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</si>
  <si>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</si>
  <si>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</si>
  <si>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</si>
  <si>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</si>
  <si>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</si>
  <si>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</si>
  <si>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</si>
  <si>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</si>
  <si>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</si>
  <si>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</si>
  <si>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</si>
  <si>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</si>
  <si>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 xml:space="preserve">  其他支出</t>
  </si>
  <si>
    <t>附件8</t>
  </si>
  <si>
    <t>完成比例</t>
  </si>
  <si>
    <t>一、本年收入合计</t>
  </si>
  <si>
    <t>1、政府基金预算收入</t>
  </si>
  <si>
    <t>其中：土地出让金收入</t>
  </si>
  <si>
    <t xml:space="preserve">      污水处理费收入</t>
  </si>
  <si>
    <t xml:space="preserve">      基础设施配套费收入</t>
  </si>
  <si>
    <t xml:space="preserve">      车辆通行费收入</t>
  </si>
  <si>
    <t xml:space="preserve">      专项债务对应项目专项收入</t>
  </si>
  <si>
    <t>2、债务转贷收入</t>
  </si>
  <si>
    <t>3、上级补助收入</t>
  </si>
  <si>
    <t>其中⑴抗疫特别国债券</t>
  </si>
  <si>
    <t xml:space="preserve">    ⑵当年基金补助</t>
  </si>
  <si>
    <t xml:space="preserve">    ⑶上年结转专项</t>
  </si>
  <si>
    <t>二、本年支出合计</t>
  </si>
  <si>
    <t>1、政府性基金支出</t>
  </si>
  <si>
    <t>其中：土地出让金支出</t>
  </si>
  <si>
    <t xml:space="preserve">      污水处理费收入安排支出</t>
  </si>
  <si>
    <t xml:space="preserve">      基础设施配套费收入安排支出</t>
  </si>
  <si>
    <t xml:space="preserve">      车辆通行费收入安排支出</t>
  </si>
  <si>
    <t xml:space="preserve">      专项债券安排支出</t>
  </si>
  <si>
    <t xml:space="preserve">      债务付息</t>
  </si>
  <si>
    <t>2、调出资金</t>
  </si>
  <si>
    <t>3、上级专项支出</t>
  </si>
  <si>
    <t>4、债务还本支出</t>
  </si>
  <si>
    <t>三、结余</t>
  </si>
  <si>
    <t>说明：基础设施配套费收入完成不及预期，导致支出同步降低，主要是因为房地产业受疫情影响恢复较慢。</t>
  </si>
  <si>
    <t>附件9</t>
  </si>
  <si>
    <t xml:space="preserve">   其中：土地出让金收入</t>
  </si>
  <si>
    <t xml:space="preserve">         污水处理费收入</t>
  </si>
  <si>
    <t xml:space="preserve">         基础设施配套费收入</t>
  </si>
  <si>
    <t xml:space="preserve">         车辆通行费收入</t>
  </si>
  <si>
    <t xml:space="preserve">         专项债务对应项目专项收入</t>
  </si>
  <si>
    <t xml:space="preserve">   其中⑴抗疫特别国债券</t>
  </si>
  <si>
    <t xml:space="preserve">       ⑵当年基金补助</t>
  </si>
  <si>
    <t xml:space="preserve">       ⑶上年结转专项</t>
  </si>
  <si>
    <t xml:space="preserve">   其中：土地出让金支出</t>
  </si>
  <si>
    <t xml:space="preserve">         污水处理费收入安排支出</t>
  </si>
  <si>
    <t xml:space="preserve">         基础设施配套费收入安排支出</t>
  </si>
  <si>
    <t xml:space="preserve">         车辆通行费收入安排支出</t>
  </si>
  <si>
    <t xml:space="preserve">         专项债券安排支出</t>
  </si>
  <si>
    <t xml:space="preserve">         债务付息</t>
  </si>
  <si>
    <t>说明：2023年预计土地挂牌出让减少致使土地出让金收支预算下降。新增专项债券安排支出待转贷资金到位后报人大常委会调整预算后执行。</t>
  </si>
  <si>
    <t>附表10</t>
  </si>
  <si>
    <t>收          入</t>
  </si>
  <si>
    <t>支          出</t>
  </si>
  <si>
    <t>项        目</t>
  </si>
  <si>
    <t>2022年执行数</t>
  </si>
  <si>
    <t>一、利润收入</t>
  </si>
  <si>
    <t>一、解决历史遗留问题及改革成本支出</t>
  </si>
  <si>
    <t>二、股利、股息收入</t>
  </si>
  <si>
    <t>二、国有企业资本金注入</t>
  </si>
  <si>
    <t>三、产权转让收入</t>
  </si>
  <si>
    <t>三、国有企业政策性补贴</t>
  </si>
  <si>
    <t>四、清算收入</t>
  </si>
  <si>
    <t>四、金融国有资本经营预算支出</t>
  </si>
  <si>
    <t>五、国有资本经营预算转移支付收入</t>
  </si>
  <si>
    <t>五、国有资本经营预算调出资金</t>
  </si>
  <si>
    <t>六、其他国有资本经营预算收入</t>
  </si>
  <si>
    <t>六、国有资本经营预算转移支付支出</t>
  </si>
  <si>
    <t>七、上级补助收入</t>
  </si>
  <si>
    <t>七、其他国有资本经营预算支出</t>
  </si>
  <si>
    <t>本年收入合计</t>
  </si>
  <si>
    <t>本年支出合计</t>
  </si>
  <si>
    <t>上年结转</t>
  </si>
  <si>
    <t>结转下年</t>
  </si>
  <si>
    <t>收 入 总 计</t>
  </si>
  <si>
    <t>支 出 总 计</t>
  </si>
  <si>
    <t>附表11</t>
  </si>
  <si>
    <t>2022年全市社会保险基金预算执行情况表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</si>
  <si>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</si>
  <si>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</si>
  <si>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</si>
  <si>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</si>
  <si>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</si>
  <si>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</si>
  <si>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</si>
  <si>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</si>
  <si>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</si>
  <si>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</si>
  <si>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</si>
  <si>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</si>
  <si>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</si>
  <si>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</si>
  <si>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</si>
  <si>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7.上级补助收入</t>
  </si>
  <si>
    <t>二、支出</t>
  </si>
  <si>
    <t xml:space="preserve">    其中：1.社会保险待遇支出</t>
  </si>
  <si>
    <t xml:space="preserve">         2.转移支出</t>
  </si>
  <si>
    <t xml:space="preserve">         3.其他支出</t>
  </si>
  <si>
    <t xml:space="preserve">         4.上解上级支出</t>
  </si>
  <si>
    <t>三、本年收支结余</t>
  </si>
  <si>
    <t>项        目</t>
  </si>
  <si>
    <t>职工基本医疗保险(含生育保险)基金</t>
  </si>
  <si>
    <t xml:space="preserve">          2.财政补贴收入</t>
  </si>
  <si>
    <t xml:space="preserve">          3.利息收入</t>
  </si>
  <si>
    <t xml:space="preserve">          4.委托投资收益</t>
  </si>
  <si>
    <t xml:space="preserve">          5.转移收入</t>
  </si>
  <si>
    <t xml:space="preserve">          6.其他收入</t>
  </si>
  <si>
    <t xml:space="preserve">          7.上级补助收入</t>
  </si>
  <si>
    <t xml:space="preserve">          2.转移支出</t>
  </si>
  <si>
    <t xml:space="preserve">          3.其他支出</t>
  </si>
  <si>
    <t xml:space="preserve">          4.上解上级支出</t>
  </si>
  <si>
    <t>附表12</t>
  </si>
  <si>
    <t>债务名目</t>
  </si>
  <si>
    <t>金额</t>
  </si>
  <si>
    <t>上年末地方政府债务余额（2021年末）</t>
  </si>
  <si>
    <t>    一般债务</t>
  </si>
  <si>
    <t>    专项债务</t>
  </si>
  <si>
    <t>本年地方政府债务余额限额</t>
  </si>
  <si>
    <t>     一般债务</t>
  </si>
  <si>
    <t>     专项债务</t>
  </si>
  <si>
    <t>本年地方政府债券（转贷）收入</t>
  </si>
  <si>
    <t>     一般债券</t>
  </si>
  <si>
    <t xml:space="preserve">          新增一般债券</t>
  </si>
  <si>
    <t xml:space="preserve">          再融资一般债券</t>
  </si>
  <si>
    <t>     专项债券</t>
  </si>
  <si>
    <t xml:space="preserve">          新增专项债券</t>
  </si>
  <si>
    <t xml:space="preserve">          再融资专项债券</t>
  </si>
  <si>
    <t>本年地方政府债务还本支出</t>
  </si>
  <si>
    <t>2022年收回专项债券资金</t>
  </si>
  <si>
    <t>本年末地方政府债务余额（2022年末）</t>
  </si>
  <si>
    <t>附表13</t>
  </si>
  <si>
    <t>序号</t>
  </si>
  <si>
    <t>项目单位</t>
  </si>
  <si>
    <t>项目名称</t>
  </si>
  <si>
    <t>支出金额</t>
  </si>
  <si>
    <t>新增一般债券</t>
  </si>
  <si>
    <t>宜都市卫生健康局</t>
  </si>
  <si>
    <t>宜都市乡镇卫生院发热门诊项目</t>
  </si>
  <si>
    <t>宜都市村卫生室建设项目</t>
  </si>
  <si>
    <t>宜都市第一人民医院</t>
  </si>
  <si>
    <t>宜都市医共体信息化建设项目</t>
  </si>
  <si>
    <t>宜都市第一人民医院重症加强护理病房（ICU）改建项目</t>
  </si>
  <si>
    <t>宜都市中医医院</t>
  </si>
  <si>
    <t>宜都市中医医院综合业务楼及地下停车场建设项目</t>
  </si>
  <si>
    <t>宜都市疾病预防控制中心</t>
  </si>
  <si>
    <t>宜都市疾病预防控制中心整体迁建项目</t>
  </si>
  <si>
    <t>宜都市教育局</t>
  </si>
  <si>
    <t>宜都市陆逊中小学新建工程</t>
  </si>
  <si>
    <t>刘家嘴、天赐龙庭2所配套幼儿园建设</t>
  </si>
  <si>
    <t>湖北省宜都市第一中学</t>
  </si>
  <si>
    <t>市一中南区教学楼及配套设施建设工程及电力扩容工程</t>
  </si>
  <si>
    <t>湖北省宜都市第二中学</t>
  </si>
  <si>
    <t>市二中校园南区新建综合楼</t>
  </si>
  <si>
    <t>宜都市交通运输局</t>
  </si>
  <si>
    <t>普通公路建设项目</t>
  </si>
  <si>
    <t>“四好农村路”提档升级工程</t>
  </si>
  <si>
    <t>宜都市农业农村局</t>
  </si>
  <si>
    <t>农村人居环境整治项目</t>
  </si>
  <si>
    <t>宜都市农业项目服务中心</t>
  </si>
  <si>
    <t>2021年宜都市王家畈镇全福河村高标准农田项目</t>
  </si>
  <si>
    <t>宜都市住房和城乡建设局</t>
  </si>
  <si>
    <t>宜都市擦亮小城镇建设美丽城镇项目</t>
  </si>
  <si>
    <t>宜都市城区农贸市场标准化改造</t>
  </si>
  <si>
    <t>宜都市老旧小区改造工程</t>
  </si>
  <si>
    <t>宜都市城西片区环境综合整治提升工程</t>
  </si>
  <si>
    <t>宜都市市民中心片区道路配套路灯工程</t>
  </si>
  <si>
    <t>宜都市国商4号路（国商1号路-锦江路段）建设工程</t>
  </si>
  <si>
    <t>国际商贸城2号路、3号路延伸段建设工程</t>
  </si>
  <si>
    <t>宝塔路（五宜大道至清江大道）新建工程</t>
  </si>
  <si>
    <t>宜都市残疾人联合会</t>
  </si>
  <si>
    <t>宜都市残疾人康复中心新建工程</t>
  </si>
  <si>
    <t>宜都市政务服务和大数据管理局</t>
  </si>
  <si>
    <t>宜都市域物联网大数据平台</t>
  </si>
  <si>
    <t>宜都市应急管理局</t>
  </si>
  <si>
    <t>宜都市应急指挥及防灾救灾中心项目</t>
  </si>
  <si>
    <t>宜都市发展和改革局</t>
  </si>
  <si>
    <t>宜都市粮食应急储备保障中心</t>
  </si>
  <si>
    <t>宜都市民政局</t>
  </si>
  <si>
    <t>宜都市城乡公益性公墓及配套设施建设项目</t>
  </si>
  <si>
    <t>宜都市水利和湖泊局</t>
  </si>
  <si>
    <t>宜都市小型水库雨水情测报和大坝安全监测设施建设</t>
  </si>
  <si>
    <t>宜都市松木坪镇人民政府</t>
  </si>
  <si>
    <t>江家湾红色教育基地</t>
  </si>
  <si>
    <t>宜都市松宜矿区管理委员会</t>
  </si>
  <si>
    <t>松宜矿区官渡坪再就业中心项目</t>
  </si>
  <si>
    <t>新增专项债券</t>
  </si>
  <si>
    <t>宜都市住房保障中心</t>
  </si>
  <si>
    <t>宜都市三江新城四期（三江村城中村）城镇棚户区改造项目</t>
  </si>
  <si>
    <t>宜都市枝城永彬三期城镇棚户区改造项目</t>
  </si>
  <si>
    <t>宜都市环城城市棚户区改造项目</t>
  </si>
  <si>
    <t>宜都市陆城南门口（城中村）棚户区改造项目（幸福佳苑B区）三期工程</t>
  </si>
  <si>
    <t>熊渡水库除险加固项目</t>
  </si>
  <si>
    <t>宜都市潘家湾供水工程</t>
  </si>
  <si>
    <t>宜都市社会福利院</t>
  </si>
  <si>
    <t>宜昌市养老综合服务示范项目社区老年服务中心</t>
  </si>
  <si>
    <t>宜都市第一人民医院门急诊传染病楼综合建设项目</t>
  </si>
  <si>
    <t>宜都市松木坪镇中心卫生院</t>
  </si>
  <si>
    <t>宜都市松木坪镇中心卫生院（宜都市第一人民医院松木坪镇分院）业务综合楼建设项目</t>
  </si>
  <si>
    <t>宜都市独立工矿区转型发展电子信息园项目</t>
  </si>
  <si>
    <t>宜都市陆城街道办事处</t>
  </si>
  <si>
    <t>宜都市三江新城（城中村清河三期）棚户区改造项目</t>
  </si>
  <si>
    <t>宜都市城镇建设投资开发有限公司</t>
  </si>
  <si>
    <t>宜都市“车共体+”建设项目（一期）</t>
  </si>
  <si>
    <t>宜都市国通投资开发有限责任公司</t>
  </si>
  <si>
    <t>宜都市高新园区基础设施建设项目</t>
  </si>
  <si>
    <t>宜都高新技术产业园区管理委员会</t>
  </si>
  <si>
    <t>宜都化工园会展及科研服务中心建设项目</t>
  </si>
  <si>
    <t>宜都高投卓信建设工程有限公司</t>
  </si>
  <si>
    <t>宜都化工园综合管廊架建设项目（一期）</t>
  </si>
  <si>
    <t>宜都市高新技术产业投资有限公司</t>
  </si>
  <si>
    <t>宜都化工园综合服务区项目</t>
  </si>
  <si>
    <t>宜都化工园危化品专用停车场建设项目</t>
  </si>
  <si>
    <t>宜都双创园建设项目（一期）</t>
  </si>
  <si>
    <t>附表14</t>
  </si>
  <si>
    <t>增减变化</t>
  </si>
  <si>
    <t>一、因公出国（境）费用</t>
  </si>
  <si>
    <t>二、公务接待费</t>
  </si>
  <si>
    <t>三、公务用车购置及运行维护费</t>
  </si>
  <si>
    <t xml:space="preserve">    其中: 公务车购置费</t>
  </si>
  <si>
    <t xml:space="preserve">          公务用车运行维护费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</si>
</sst>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1">
    <font>
      <sz val="12"/>
      <name val="宋体"/>
      <charset val="134"/>
    </font>
    <font>
      <sz val="18"/>
      <name val="方正小标宋简体"/>
      <charset val="134"/>
    </font>
    <font>
      <sz val="11"/>
      <name val="宋体"/>
      <charset val="134"/>
    </font>
    <font>
      <sz val="10"/>
      <name val="宋体"/>
      <charset val="134"/>
    </font>
    <font>
      <b/>
      <sz val="10"/>
      <name val="宋体"/>
      <charset val="134"/>
    </font>
    <font>
      <b/>
      <sz val="11"/>
      <name val="宋体"/>
      <charset val="134"/>
    </font>
    <font>
      <b/>
      <sz val="12"/>
      <name val="宋体"/>
      <charset val="134"/>
    </font>
    <font>
      <sz val="11"/>
      <color theme="1"/>
      <name val="宋体"/>
      <charset val="134"/>
      <scheme val="minor"/>
    </font>
    <font>
      <sz val="9"/>
      <color indexed="8"/>
      <name val="宋体"/>
      <charset val="134"/>
    </font>
    <font>
      <sz val="10"/>
      <name val="Arial"/>
      <charset val="0"/>
    </font>
    <font>
      <sz val="11"/>
      <color indexed="8"/>
      <name val="宋体"/>
      <charset val="134"/>
    </font>
    <font>
      <sz val="10"/>
      <name val="宋体"/>
      <charset val="0"/>
    </font>
    <font>
      <sz val="16"/>
      <name val="宋体"/>
      <charset val="134"/>
      <scheme val="minor"/>
    </font>
    <font>
      <sz val="11"/>
      <name val="宋体"/>
      <charset val="134"/>
      <scheme val="minor"/>
    </font>
    <font>
      <sz val="18"/>
      <name val="宋体"/>
      <charset val="134"/>
      <scheme val="minor"/>
    </font>
    <font>
      <sz val="10.5"/>
      <name val="宋体"/>
      <charset val="134"/>
    </font>
    <font>
      <sz val="11"/>
      <name val="Arial"/>
      <charset val="134"/>
    </font>
    <font>
      <b/>
      <sz val="14"/>
      <name val="宋体"/>
      <charset val="134"/>
    </font>
    <font>
      <sz val="11"/>
      <color indexed="8"/>
      <name val="宋体"/>
      <charset val="134"/>
      <scheme val="minor"/>
    </font>
    <font>
      <b/>
      <sz val="16"/>
      <name val="仿宋_GB2312"/>
      <charset val="134"/>
    </font>
    <font>
      <sz val="16"/>
      <name val="方正小标宋简体"/>
      <charset val="134"/>
    </font>
    <font>
      <b/>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4"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5" borderId="10" applyNumberFormat="0" applyAlignment="0" applyProtection="0">
      <alignment vertical="center"/>
    </xf>
    <xf numFmtId="0" fontId="31" fillId="6" borderId="11" applyNumberFormat="0" applyAlignment="0" applyProtection="0">
      <alignment vertical="center"/>
    </xf>
    <xf numFmtId="0" fontId="32" fillId="6" borderId="10" applyNumberFormat="0" applyAlignment="0" applyProtection="0">
      <alignment vertical="center"/>
    </xf>
    <xf numFmtId="0" fontId="33" fillId="7"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0" fillId="0" borderId="0">
      <alignment vertical="center"/>
    </xf>
    <xf numFmtId="0" fontId="0" fillId="0" borderId="0"/>
  </cellStyleXfs>
  <cellXfs count="117">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right" vertical="center"/>
    </xf>
    <xf numFmtId="0" fontId="2" fillId="0" borderId="1" xfId="0" applyFont="1" applyFill="1" applyBorder="1" applyAlignment="1">
      <alignment horizontal="left" vertical="center"/>
    </xf>
    <xf numFmtId="10" fontId="2" fillId="0" borderId="1" xfId="0" applyNumberFormat="1" applyFont="1" applyFill="1" applyBorder="1" applyAlignment="1">
      <alignment horizontal="righ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Fill="1" applyAlignment="1">
      <alignment horizontal="center" vertical="center" wrapText="1"/>
    </xf>
    <xf numFmtId="0" fontId="2" fillId="0" borderId="0" xfId="0" applyFont="1" applyFill="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vertical="center" wrapText="1"/>
    </xf>
    <xf numFmtId="0" fontId="9" fillId="0" borderId="2" xfId="0" applyFont="1" applyFill="1" applyBorder="1" applyAlignment="1">
      <alignment horizontal="left" vertical="center"/>
    </xf>
    <xf numFmtId="0" fontId="10" fillId="0" borderId="1" xfId="0" applyFont="1" applyFill="1" applyBorder="1" applyAlignment="1">
      <alignment horizontal="right" vertical="center" wrapText="1"/>
    </xf>
    <xf numFmtId="0" fontId="3"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1" fillId="0" borderId="2" xfId="0" applyFont="1" applyFill="1" applyBorder="1" applyAlignment="1">
      <alignment horizontal="left" vertical="center"/>
    </xf>
    <xf numFmtId="0" fontId="11" fillId="0" borderId="2" xfId="0" applyFont="1" applyFill="1" applyBorder="1" applyAlignment="1">
      <alignment horizontal="left" vertical="center" wrapText="1"/>
    </xf>
    <xf numFmtId="0" fontId="12" fillId="0" borderId="0" xfId="0" applyFont="1" applyAlignment="1">
      <alignment vertical="center"/>
    </xf>
    <xf numFmtId="0" fontId="13" fillId="0" borderId="0" xfId="0" applyFont="1" applyBorder="1"/>
    <xf numFmtId="0" fontId="13" fillId="0" borderId="0" xfId="0" applyFont="1" applyAlignment="1">
      <alignment horizontal="center" vertical="center"/>
    </xf>
    <xf numFmtId="0" fontId="13" fillId="0" borderId="0" xfId="0" applyFont="1"/>
    <xf numFmtId="176" fontId="13" fillId="0" borderId="0" xfId="0" applyNumberFormat="1" applyFont="1"/>
    <xf numFmtId="0" fontId="13" fillId="0" borderId="0" xfId="0" applyFont="1" applyAlignment="1">
      <alignment vertical="center"/>
    </xf>
    <xf numFmtId="0" fontId="13" fillId="0" borderId="0" xfId="0" applyFont="1" applyFill="1" applyBorder="1" applyAlignment="1">
      <alignment horizontal="center" wrapText="1"/>
    </xf>
    <xf numFmtId="176" fontId="13" fillId="0" borderId="0" xfId="0"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177" fontId="13" fillId="0" borderId="1" xfId="0" applyNumberFormat="1" applyFont="1" applyFill="1" applyBorder="1" applyAlignment="1">
      <alignment horizontal="right" vertical="center" wrapText="1"/>
    </xf>
    <xf numFmtId="0" fontId="13" fillId="0" borderId="1" xfId="0" applyFont="1" applyFill="1" applyBorder="1" applyAlignment="1">
      <alignment horizontal="right" vertical="center"/>
    </xf>
    <xf numFmtId="0" fontId="13" fillId="0" borderId="0" xfId="0" applyFont="1" applyFill="1"/>
    <xf numFmtId="176" fontId="13" fillId="0" borderId="0" xfId="0" applyNumberFormat="1" applyFont="1" applyFill="1"/>
    <xf numFmtId="0" fontId="0" fillId="0" borderId="0" xfId="0" applyAlignment="1">
      <alignment vertical="center"/>
    </xf>
    <xf numFmtId="0" fontId="2" fillId="0" borderId="0" xfId="0" applyFont="1" applyAlignment="1">
      <alignment horizontal="justify"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right" vertical="center"/>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0" fontId="2" fillId="0" borderId="1" xfId="0" applyFont="1" applyBorder="1" applyAlignment="1">
      <alignment horizontal="right" vertical="center"/>
    </xf>
    <xf numFmtId="0" fontId="2" fillId="0" borderId="1" xfId="0" applyFont="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4"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0" fillId="0" borderId="0" xfId="0" applyAlignment="1">
      <alignment horizontal="justify" vertical="center"/>
    </xf>
    <xf numFmtId="0" fontId="2" fillId="0" borderId="0" xfId="0" applyFont="1" applyBorder="1" applyAlignment="1">
      <alignment vertical="center"/>
    </xf>
    <xf numFmtId="0" fontId="15" fillId="0" borderId="0" xfId="0" applyFont="1" applyAlignment="1">
      <alignment horizontal="left" vertical="center" wrapText="1"/>
    </xf>
    <xf numFmtId="0" fontId="0" fillId="0" borderId="0" xfId="0" applyAlignment="1">
      <alignment vertical="center" wrapText="1"/>
    </xf>
    <xf numFmtId="0" fontId="16" fillId="0" borderId="0" xfId="0" applyFont="1" applyBorder="1" applyAlignment="1">
      <alignment horizontal="right" vertical="center"/>
    </xf>
    <xf numFmtId="0" fontId="2" fillId="0" borderId="1" xfId="0" applyFont="1" applyBorder="1" applyAlignment="1">
      <alignment horizontal="justify" vertical="center"/>
    </xf>
    <xf numFmtId="0" fontId="2" fillId="0" borderId="0" xfId="0" applyFont="1" applyAlignment="1">
      <alignment horizontal="left" vertical="center"/>
    </xf>
    <xf numFmtId="0" fontId="2" fillId="0" borderId="0" xfId="0" applyFont="1" applyAlignment="1">
      <alignment vertical="center"/>
    </xf>
    <xf numFmtId="0" fontId="16" fillId="0" borderId="0" xfId="0" applyFont="1" applyAlignment="1">
      <alignment horizontal="right" vertical="center"/>
    </xf>
    <xf numFmtId="0" fontId="0" fillId="0" borderId="0" xfId="0" applyFont="1" applyFill="1" applyBorder="1" applyAlignment="1"/>
    <xf numFmtId="0" fontId="0" fillId="0" borderId="0" xfId="0" applyFill="1" applyBorder="1" applyAlignment="1"/>
    <xf numFmtId="0" fontId="17" fillId="0" borderId="0" xfId="0" applyNumberFormat="1" applyFont="1" applyFill="1" applyBorder="1" applyAlignment="1" applyProtection="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3" fontId="3" fillId="0" borderId="1" xfId="0" applyNumberFormat="1" applyFont="1" applyFill="1" applyBorder="1" applyAlignment="1" applyProtection="1">
      <alignment horizontal="right" vertical="center"/>
    </xf>
    <xf numFmtId="0" fontId="3"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xf>
    <xf numFmtId="0" fontId="18" fillId="0" borderId="0" xfId="0" applyFont="1" applyFill="1" applyAlignment="1">
      <alignment vertical="center"/>
    </xf>
    <xf numFmtId="0" fontId="19" fillId="0" borderId="0" xfId="0" applyFont="1" applyFill="1" applyBorder="1" applyAlignment="1">
      <alignment vertical="center"/>
    </xf>
    <xf numFmtId="0" fontId="20" fillId="0" borderId="0" xfId="0" applyFont="1" applyAlignment="1">
      <alignment horizontal="center" vertical="center"/>
    </xf>
    <xf numFmtId="0" fontId="20" fillId="0" borderId="0" xfId="0" applyFont="1" applyFill="1" applyAlignment="1">
      <alignment horizontal="center" vertical="center"/>
    </xf>
    <xf numFmtId="0" fontId="18" fillId="0" borderId="0" xfId="0" applyFont="1" applyFill="1" applyBorder="1" applyAlignment="1">
      <alignment horizontal="right" vertical="center"/>
    </xf>
    <xf numFmtId="0" fontId="5" fillId="0" borderId="1" xfId="50" applyNumberFormat="1" applyFont="1" applyFill="1" applyBorder="1" applyAlignment="1" applyProtection="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right" vertical="center" wrapText="1"/>
    </xf>
    <xf numFmtId="0" fontId="18" fillId="0" borderId="5" xfId="0" applyFont="1" applyFill="1" applyBorder="1" applyAlignment="1">
      <alignment vertical="center"/>
    </xf>
    <xf numFmtId="0" fontId="18" fillId="0" borderId="5" xfId="0" applyFont="1" applyFill="1" applyBorder="1" applyAlignment="1">
      <alignment horizontal="right" vertical="center" wrapText="1"/>
    </xf>
    <xf numFmtId="0" fontId="18" fillId="0" borderId="2" xfId="0" applyFont="1" applyFill="1" applyBorder="1" applyAlignment="1">
      <alignment vertical="center"/>
    </xf>
    <xf numFmtId="0" fontId="18" fillId="0" borderId="2" xfId="0" applyFont="1" applyFill="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right" vertical="center" wrapText="1"/>
    </xf>
    <xf numFmtId="0" fontId="0" fillId="0" borderId="0" xfId="0" applyAlignment="1">
      <alignment horizontal="left" vertical="center"/>
    </xf>
    <xf numFmtId="0" fontId="15" fillId="0" borderId="0" xfId="0" applyFont="1" applyAlignment="1">
      <alignment horizontal="right" vertical="center"/>
    </xf>
    <xf numFmtId="0" fontId="2" fillId="0" borderId="1" xfId="0" applyFont="1" applyBorder="1" applyAlignment="1">
      <alignment horizontal="justify" vertical="center" wrapText="1"/>
    </xf>
    <xf numFmtId="0" fontId="2" fillId="0" borderId="0" xfId="49" applyFont="1" applyAlignment="1">
      <alignment horizontal="left" vertical="center" wrapText="1"/>
    </xf>
    <xf numFmtId="0" fontId="0" fillId="0" borderId="0" xfId="0" applyAlignment="1">
      <alignment horizontal="right" vertical="center"/>
    </xf>
    <xf numFmtId="0" fontId="0" fillId="3" borderId="0" xfId="0" applyFont="1" applyFill="1" applyAlignment="1"/>
    <xf numFmtId="0" fontId="0" fillId="0" borderId="0" xfId="0" applyFill="1" applyBorder="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vertical="center"/>
    </xf>
    <xf numFmtId="0" fontId="2" fillId="0" borderId="6" xfId="0" applyFont="1" applyFill="1" applyBorder="1" applyAlignment="1">
      <alignment horizontal="center" vertical="center" wrapText="1"/>
    </xf>
    <xf numFmtId="0" fontId="10"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1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lenovo/Downloads///&#39044;&#31639;&#31185;/&#36213;&#35799;&#23431;/2.&#39044;&#20915;&#31639;&#20844;&#24320;/&#12304;000&#12305;2021&#24180;&#36130;&#25919;&#20915;&#31639;/2021&#24180;&#36130;&#25919;&#20915;&#31639;&#19978;&#32593;&#20844;&#24320;&#25968;&#25454;/http:/10.16.0.5/2007&#24180;/2007&#24180;&#21021;&#20154;&#22823;&#25253;&#21578;/&#23450;&#31295;/&#25105;&#30340;&#25991;&#26723;/&#39044;&#31639;/2007&#24180;&#39044;&#31639;/&#39044;&#31639;&#33609;&#26696;/06.10.12&#19968;&#19979;&#21069;&#21040;&#22788;&#23460;/&#38468;&#3492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lenovo/Downloads///SHANGHAI_LF/&#39044;&#31639;&#22788;/BY/YS3/97&#20915;&#31639;&#21306;&#21439;&#26368;&#21518;&#27719;&#24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lenovo/Downloads///192.168.80.110/&#20869;&#22806;&#32593;&#20844;&#20849;&#25991;&#20214;&#22841;/Documents%20and%20Settings/Administrator/&#26700;&#38754;/&#26032;&#24314;&#25991;&#20214;&#22841;/&#20013;&#22830;&#23545;&#36134;&#20250;&#21518;/Documents%20and%20Settings/xiong/&#26700;&#38754;/Documents%20and%20Settings/lx/My%20Documents/F&#36130;&#25919;&#20379;&#20859;&#20154;&#21592;&#20449;&#24687;&#31995;&#32479;F/&#25945;&#32946;&#20449;&#24687;2&#29256;/&#38472;&#242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lenovo/Downloads///192.168.80.110/&#20869;&#22806;&#32593;&#20844;&#20849;&#25991;&#20214;&#22841;/Documents%20and%20Settings/Administrator/&#26700;&#38754;/&#26032;&#24314;&#25991;&#20214;&#22841;/&#20013;&#22830;&#23545;&#36134;&#20250;&#21518;/Documents%20and%20Settings/xiong/&#26700;&#38754;/&#20154;&#21592;&#20449;&#24687;&#37319;&#38598;&#34920;&#65288;&#27700;&#30005;&#23616;041122&#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lenovo/Downloads///192.168.80.110/&#20869;&#22806;&#32593;&#20844;&#20849;&#25991;&#20214;&#22841;/Documents%20and%20Settings/Administrator/&#26700;&#38754;/&#26032;&#24314;&#25991;&#20214;&#22841;/&#20013;&#22830;&#23545;&#36134;&#20250;&#21518;/Documents%20and%20Settings/xiong/&#26700;&#38754;/Documents%20and%20Settings/lx/My%20Documents/F&#36130;&#25919;&#20379;&#20859;&#20154;&#21592;&#20449;&#24687;&#31995;&#32479;F/&#25945;&#32946;&#20449;&#24687;2&#29256;/&#36213;&#2684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lenovo/Downloads///&#39044;&#31639;&#31185;/&#36213;&#35799;&#23431;/2.&#39044;&#20915;&#31639;&#20844;&#24320;/&#12304;0000&#12305;2023&#24180;&#39044;&#31639;&#20844;&#24320;/http:/10.16.0.5/2007&#24180;/2007&#24180;&#21021;&#20154;&#22823;&#25253;&#21578;/&#23450;&#31295;/&#25105;&#30340;&#25991;&#26723;/&#39044;&#31639;/2007&#24180;&#39044;&#31639;/&#39044;&#31639;&#33609;&#26696;/06.10.12&#19968;&#19979;&#21069;&#21040;&#22788;&#23460;/&#38468;&#349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lenovo/Downloads///&#39044;&#31639;&#31185;/&#36213;&#35799;&#23431;/2.&#39044;&#20915;&#31639;&#20844;&#24320;/&#39044;&#20915;&#31639;&#21450;&#20844;&#24320;&#24037;&#20316;&#65288;&#20132;&#25509;&#36164;&#26009;&#65289;/&#39044;&#31639;/2022&#24180;&#36130;&#25919;&#39044;&#31639;/2022&#24180;&#36130;&#25919;&#39044;&#31639;&#20844;&#24320;/http:/10.16.0.5/2007&#24180;/2007&#24180;&#21021;&#20154;&#22823;&#25253;&#21578;/&#23450;&#31295;/&#25105;&#30340;&#25991;&#26723;/&#39044;&#31639;/2007&#24180;&#39044;&#31639;/&#39044;&#31639;&#33609;&#26696;/06.10.12&#19968;&#19979;&#21069;&#21040;&#22788;&#23460;/&#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07年一下前控制数"/>
      <sheetName val="总表"/>
      <sheetName val="行政政法处"/>
      <sheetName val="商贸处"/>
      <sheetName val="教科文处"/>
      <sheetName val="预算处"/>
      <sheetName val="农业处"/>
      <sheetName val="社保处"/>
      <sheetName val="经济建设处"/>
      <sheetName val="企业处"/>
      <sheetName val="离退休"/>
      <sheetName val="行公"/>
      <sheetName val="商公"/>
      <sheetName val="教公"/>
      <sheetName val="农公"/>
      <sheetName val="预公"/>
      <sheetName val="社公"/>
      <sheetName val="经公"/>
      <sheetName val="企公"/>
      <sheetName val="专项转移支付"/>
      <sheetName val="政策性转移支付"/>
      <sheetName val="必保项目表"/>
      <sheetName val="列收列支"/>
      <sheetName val="人员经费标准"/>
      <sheetName val="公用经费单项定额表"/>
      <sheetName val="部分单位公用经费标准"/>
      <sheetName val="基数增长"/>
      <sheetName val="人员职务"/>
      <sheetName val="行政人员经费标准"/>
      <sheetName val="人员经费导入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29个部门"/>
      <sheetName val="LD"/>
    </sheetNames>
    <definedNames>
      <definedName name="BM8_SelectZBM.BM8_ZBMChangeKMM"/>
      <definedName name="BM8_SelectZBM.BM8_ZBMminusOption"/>
      <definedName name="BM8_SelectZBM.BM8_ZBMSumOption"/>
    </defined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2000地方"/>
      <sheetName val="中央"/>
      <sheetName val="01北京市"/>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2007年一下前控制数"/>
      <sheetName val="总表"/>
      <sheetName val="行政政法处"/>
      <sheetName val="商贸处"/>
      <sheetName val="教科文处"/>
      <sheetName val="预算处"/>
      <sheetName val="农业处"/>
      <sheetName val="社保处"/>
      <sheetName val="经济建设处"/>
      <sheetName val="企业处"/>
      <sheetName val="离退休"/>
      <sheetName val="行公"/>
      <sheetName val="商公"/>
      <sheetName val="教公"/>
      <sheetName val="农公"/>
      <sheetName val="预公"/>
      <sheetName val="社公"/>
      <sheetName val="经公"/>
      <sheetName val="企公"/>
      <sheetName val="专项转移支付"/>
      <sheetName val="政策性转移支付"/>
      <sheetName val="必保项目表"/>
      <sheetName val="列收列支"/>
      <sheetName val="人员经费标准"/>
      <sheetName val="公用经费单项定额表"/>
      <sheetName val="部分单位公用经费标准"/>
      <sheetName val="基数增长"/>
      <sheetName val="人员职务"/>
      <sheetName val="行政人员经费标准"/>
      <sheetName val="人员经费导入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2007年一下前控制数"/>
      <sheetName val="总表"/>
      <sheetName val="行政政法处"/>
      <sheetName val="商贸处"/>
      <sheetName val="教科文处"/>
      <sheetName val="预算处"/>
      <sheetName val="农业处"/>
      <sheetName val="社保处"/>
      <sheetName val="经济建设处"/>
      <sheetName val="企业处"/>
      <sheetName val="离退休"/>
      <sheetName val="行公"/>
      <sheetName val="商公"/>
      <sheetName val="教公"/>
      <sheetName val="农公"/>
      <sheetName val="预公"/>
      <sheetName val="社公"/>
      <sheetName val="经公"/>
      <sheetName val="企公"/>
      <sheetName val="专项转移支付"/>
      <sheetName val="政策性转移支付"/>
      <sheetName val="必保项目表"/>
      <sheetName val="列收列支"/>
      <sheetName val="人员经费标准"/>
      <sheetName val="公用经费单项定额表"/>
      <sheetName val="部分单位公用经费标准"/>
      <sheetName val="基数增长"/>
      <sheetName val="人员职务"/>
      <sheetName val="行政人员经费标准"/>
      <sheetName val="人员经费导入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6"/>
  <sheetViews>
    <sheetView tabSelected="1" topLeftCell="A6" workbookViewId="0">
      <selection activeCell="C26" sqref="C26"/>
    </sheetView>
  </sheetViews>
  <sheetFormatPr defaultColWidth="9" defaultRowHeight="14.25" outlineLevelCol="2"/>
  <cols>
    <col min="1" max="1" width="16.625" style="107" customWidth="1"/>
    <col min="2" max="2" width="18" style="75" customWidth="1"/>
    <col min="3" max="3" width="62.375" style="75" customWidth="1"/>
    <col min="4" max="16383" width="9" style="75"/>
  </cols>
  <sheetData>
    <row r="1" ht="41.25" customHeight="1" spans="1:3">
      <c r="A1" s="108" t="s">
        <v>0</v>
      </c>
      <c r="B1" s="108"/>
      <c r="C1" s="108"/>
    </row>
    <row r="2" ht="21.95" customHeight="1" spans="1:3">
      <c r="A2" s="5" t="s">
        <v>1</v>
      </c>
      <c r="B2" s="109" t="s">
        <v>2</v>
      </c>
      <c r="C2" s="8"/>
    </row>
    <row r="3" ht="21" customHeight="1" spans="1:3">
      <c r="A3" s="110" t="s">
        <v>3</v>
      </c>
      <c r="B3" s="5" t="s">
        <v>4</v>
      </c>
      <c r="C3" s="111" t="s">
        <v>5</v>
      </c>
    </row>
    <row r="4" ht="21" customHeight="1" spans="1:3">
      <c r="A4" s="112"/>
      <c r="B4" s="5"/>
      <c r="C4" s="111" t="s">
        <v>6</v>
      </c>
    </row>
    <row r="5" ht="21" customHeight="1" spans="1:3">
      <c r="A5" s="112"/>
      <c r="B5" s="5"/>
      <c r="C5" s="113" t="s">
        <v>7</v>
      </c>
    </row>
    <row r="6" ht="21" customHeight="1" spans="1:3">
      <c r="A6" s="112"/>
      <c r="B6" s="5"/>
      <c r="C6" s="111" t="s">
        <v>8</v>
      </c>
    </row>
    <row r="7" ht="21" customHeight="1" spans="1:3">
      <c r="A7" s="112"/>
      <c r="B7" s="5"/>
      <c r="C7" s="111" t="s">
        <v>9</v>
      </c>
    </row>
    <row r="8" ht="21" customHeight="1" spans="1:3">
      <c r="A8" s="112"/>
      <c r="B8" s="5"/>
      <c r="C8" s="113" t="s">
        <v>10</v>
      </c>
    </row>
    <row r="9" ht="21" customHeight="1" spans="1:3">
      <c r="A9" s="112"/>
      <c r="B9" s="5"/>
      <c r="C9" s="113" t="s">
        <v>11</v>
      </c>
    </row>
    <row r="10" ht="21" customHeight="1" spans="1:3">
      <c r="A10" s="112"/>
      <c r="B10" s="5" t="s">
        <v>12</v>
      </c>
      <c r="C10" s="113" t="s">
        <v>13</v>
      </c>
    </row>
    <row r="11" ht="21" customHeight="1" spans="1:3">
      <c r="A11" s="112"/>
      <c r="B11" s="5"/>
      <c r="C11" s="113" t="s">
        <v>14</v>
      </c>
    </row>
    <row r="12" ht="21" customHeight="1" spans="1:3">
      <c r="A12" s="112"/>
      <c r="B12" s="5" t="s">
        <v>15</v>
      </c>
      <c r="C12" s="111" t="s">
        <v>16</v>
      </c>
    </row>
    <row r="13" ht="21" customHeight="1" spans="1:3">
      <c r="A13" s="112"/>
      <c r="B13" s="5" t="s">
        <v>17</v>
      </c>
      <c r="C13" s="113" t="s">
        <v>18</v>
      </c>
    </row>
    <row r="14" ht="21" customHeight="1" spans="1:3">
      <c r="A14" s="112"/>
      <c r="B14" s="5"/>
      <c r="C14" s="113" t="s">
        <v>19</v>
      </c>
    </row>
    <row r="15" s="106" customFormat="1" ht="23" customHeight="1" spans="1:3">
      <c r="A15" s="112"/>
      <c r="B15" s="114" t="s">
        <v>20</v>
      </c>
      <c r="C15" s="113" t="s">
        <v>21</v>
      </c>
    </row>
    <row r="16" s="106" customFormat="1" ht="23" customHeight="1" spans="1:3">
      <c r="A16" s="112"/>
      <c r="B16" s="115"/>
      <c r="C16" s="111" t="s">
        <v>22</v>
      </c>
    </row>
    <row r="17" s="106" customFormat="1" ht="23" customHeight="1" spans="1:3">
      <c r="A17" s="112"/>
      <c r="B17" s="5" t="s">
        <v>23</v>
      </c>
      <c r="C17" s="113" t="s">
        <v>24</v>
      </c>
    </row>
    <row r="18" ht="21" customHeight="1" spans="1:3">
      <c r="A18" s="110" t="s">
        <v>25</v>
      </c>
      <c r="B18" s="8" t="s">
        <v>26</v>
      </c>
      <c r="C18" s="8"/>
    </row>
    <row r="19" ht="21" customHeight="1" spans="1:3">
      <c r="A19" s="112"/>
      <c r="B19" s="8" t="s">
        <v>27</v>
      </c>
      <c r="C19" s="8"/>
    </row>
    <row r="20" ht="21" customHeight="1" spans="1:3">
      <c r="A20" s="112"/>
      <c r="B20" s="8" t="s">
        <v>28</v>
      </c>
      <c r="C20" s="8"/>
    </row>
    <row r="21" ht="21" customHeight="1" spans="1:3">
      <c r="A21" s="112"/>
      <c r="B21" s="8" t="s">
        <v>29</v>
      </c>
      <c r="C21" s="8"/>
    </row>
    <row r="22" ht="21" customHeight="1" spans="1:3">
      <c r="A22" s="112"/>
      <c r="B22" s="8" t="s">
        <v>30</v>
      </c>
      <c r="C22" s="8"/>
    </row>
    <row r="23" ht="21" customHeight="1" spans="1:3">
      <c r="A23" s="116"/>
      <c r="B23" s="8" t="s">
        <v>31</v>
      </c>
      <c r="C23" s="8"/>
    </row>
    <row r="24" ht="21" customHeight="1" spans="1:3">
      <c r="A24" s="5" t="s">
        <v>32</v>
      </c>
      <c r="B24" s="8" t="s">
        <v>33</v>
      </c>
      <c r="C24" s="8"/>
    </row>
    <row r="25" ht="24.95" customHeight="1"/>
    <row r="26" ht="24.95" customHeight="1"/>
  </sheetData>
  <mergeCells count="15">
    <mergeCell ref="A1:C1"/>
    <mergeCell ref="B2:C2"/>
    <mergeCell ref="B18:C18"/>
    <mergeCell ref="B19:C19"/>
    <mergeCell ref="B20:C20"/>
    <mergeCell ref="B21:C21"/>
    <mergeCell ref="B22:C22"/>
    <mergeCell ref="B23:C23"/>
    <mergeCell ref="B24:C24"/>
    <mergeCell ref="A3:A17"/>
    <mergeCell ref="A18:A23"/>
    <mergeCell ref="B3:B9"/>
    <mergeCell ref="B10:B11"/>
    <mergeCell ref="B13:B14"/>
    <mergeCell ref="B15:B16"/>
  </mergeCells>
  <printOptions horizontalCentered="1"/>
  <pageMargins left="0.748031496062992" right="0.748031496062992" top="0.984251968503937" bottom="0.984251968503937" header="0.511811023622047" footer="0.511811023622047"/>
  <pageSetup paperSize="9" scale="83" fitToHeight="0" orientation="portrait"/>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30"/>
  <sheetViews>
    <sheetView workbookViewId="0">
      <selection activeCell="A1" sqref="A1"/>
    </sheetView>
  </sheetViews>
  <sheetFormatPr defaultColWidth="9" defaultRowHeight="14.25" outlineLevelCol="4"/>
  <cols>
    <col min="1" max="1" width="33" style="47" customWidth="1"/>
    <col min="2" max="3" width="11.875" style="47" customWidth="1"/>
    <col min="4" max="5" width="11.125" style="47" customWidth="1"/>
    <col min="6" max="16384" width="9" style="47"/>
  </cols>
  <sheetData>
    <row r="1" ht="24" customHeight="1" spans="1:1">
      <c r="A1" s="66" t="s">
        <v>758</v>
      </c>
    </row>
    <row r="2" ht="24" spans="1:5">
      <c r="A2" s="15" t="s">
        <v>14</v>
      </c>
      <c r="B2" s="15"/>
      <c r="C2" s="15"/>
      <c r="D2" s="15"/>
      <c r="E2" s="15"/>
    </row>
    <row r="3" ht="24" customHeight="1" spans="2:5">
      <c r="B3" s="67"/>
      <c r="C3" s="67"/>
      <c r="D3" s="67"/>
      <c r="E3" s="70" t="s">
        <v>36</v>
      </c>
    </row>
    <row r="4" ht="24" customHeight="1" spans="1:5">
      <c r="A4" s="6" t="s">
        <v>147</v>
      </c>
      <c r="B4" s="6" t="s">
        <v>148</v>
      </c>
      <c r="C4" s="6" t="s">
        <v>149</v>
      </c>
      <c r="D4" s="6" t="s">
        <v>42</v>
      </c>
      <c r="E4" s="6" t="s">
        <v>43</v>
      </c>
    </row>
    <row r="5" ht="24" customHeight="1" spans="1:5">
      <c r="A5" s="58" t="s">
        <v>733</v>
      </c>
      <c r="B5" s="57">
        <v>320188</v>
      </c>
      <c r="C5" s="57">
        <v>167940</v>
      </c>
      <c r="D5" s="57">
        <v>-152248</v>
      </c>
      <c r="E5" s="57">
        <v>-47.55</v>
      </c>
    </row>
    <row r="6" ht="24" customHeight="1" spans="1:5">
      <c r="A6" s="58" t="s">
        <v>734</v>
      </c>
      <c r="B6" s="57">
        <v>170627</v>
      </c>
      <c r="C6" s="57">
        <v>114847</v>
      </c>
      <c r="D6" s="57">
        <v>-55780</v>
      </c>
      <c r="E6" s="57">
        <v>-32.69</v>
      </c>
    </row>
    <row r="7" ht="24" customHeight="1" spans="1:5">
      <c r="A7" s="58" t="s">
        <v>759</v>
      </c>
      <c r="B7" s="57">
        <v>158596</v>
      </c>
      <c r="C7" s="57">
        <v>100000</v>
      </c>
      <c r="D7" s="57">
        <v>-58596</v>
      </c>
      <c r="E7" s="57">
        <v>-36.95</v>
      </c>
    </row>
    <row r="8" ht="24" customHeight="1" spans="1:5">
      <c r="A8" s="58" t="s">
        <v>760</v>
      </c>
      <c r="B8" s="57">
        <v>3725</v>
      </c>
      <c r="C8" s="57">
        <v>3000</v>
      </c>
      <c r="D8" s="57">
        <v>-725</v>
      </c>
      <c r="E8" s="57">
        <v>-19.46</v>
      </c>
    </row>
    <row r="9" ht="24" customHeight="1" spans="1:5">
      <c r="A9" s="58" t="s">
        <v>761</v>
      </c>
      <c r="B9" s="57">
        <v>749</v>
      </c>
      <c r="C9" s="57">
        <v>1000</v>
      </c>
      <c r="D9" s="57">
        <v>251</v>
      </c>
      <c r="E9" s="57">
        <v>33.51</v>
      </c>
    </row>
    <row r="10" ht="24" customHeight="1" spans="1:5">
      <c r="A10" s="58" t="s">
        <v>762</v>
      </c>
      <c r="B10" s="57">
        <v>1530</v>
      </c>
      <c r="C10" s="57">
        <v>1000</v>
      </c>
      <c r="D10" s="57">
        <v>-530</v>
      </c>
      <c r="E10" s="57">
        <v>-34.64</v>
      </c>
    </row>
    <row r="11" ht="24" customHeight="1" spans="1:5">
      <c r="A11" s="58" t="s">
        <v>763</v>
      </c>
      <c r="B11" s="57">
        <v>6027</v>
      </c>
      <c r="C11" s="57">
        <v>9847</v>
      </c>
      <c r="D11" s="57"/>
      <c r="E11" s="57"/>
    </row>
    <row r="12" ht="24" customHeight="1" spans="1:5">
      <c r="A12" s="58" t="s">
        <v>740</v>
      </c>
      <c r="B12" s="57">
        <v>114900</v>
      </c>
      <c r="C12" s="57">
        <v>32750</v>
      </c>
      <c r="D12" s="57">
        <v>-82150</v>
      </c>
      <c r="E12" s="57">
        <v>-71.5</v>
      </c>
    </row>
    <row r="13" ht="24" customHeight="1" spans="1:5">
      <c r="A13" s="58" t="s">
        <v>741</v>
      </c>
      <c r="B13" s="57">
        <v>34661</v>
      </c>
      <c r="C13" s="57">
        <v>20343</v>
      </c>
      <c r="D13" s="57">
        <v>-14318</v>
      </c>
      <c r="E13" s="57">
        <v>-41.31</v>
      </c>
    </row>
    <row r="14" ht="24" customHeight="1" spans="1:5">
      <c r="A14" s="58" t="s">
        <v>764</v>
      </c>
      <c r="B14" s="57"/>
      <c r="C14" s="57"/>
      <c r="D14" s="57"/>
      <c r="E14" s="57"/>
    </row>
    <row r="15" ht="24" customHeight="1" spans="1:5">
      <c r="A15" s="58" t="s">
        <v>765</v>
      </c>
      <c r="B15" s="57">
        <v>3409</v>
      </c>
      <c r="C15" s="57">
        <v>3000</v>
      </c>
      <c r="D15" s="57">
        <v>-409</v>
      </c>
      <c r="E15" s="57">
        <v>-12</v>
      </c>
    </row>
    <row r="16" ht="24" customHeight="1" spans="1:5">
      <c r="A16" s="58" t="s">
        <v>766</v>
      </c>
      <c r="B16" s="57">
        <v>31252</v>
      </c>
      <c r="C16" s="57">
        <v>17343</v>
      </c>
      <c r="D16" s="57">
        <v>-13909</v>
      </c>
      <c r="E16" s="57">
        <v>-44.51</v>
      </c>
    </row>
    <row r="17" ht="24" customHeight="1" spans="1:5">
      <c r="A17" s="58" t="s">
        <v>745</v>
      </c>
      <c r="B17" s="57">
        <v>302845</v>
      </c>
      <c r="C17" s="57">
        <v>167940</v>
      </c>
      <c r="D17" s="57">
        <v>-134905</v>
      </c>
      <c r="E17" s="57">
        <v>-44.55</v>
      </c>
    </row>
    <row r="18" ht="24" customHeight="1" spans="1:5">
      <c r="A18" s="58" t="s">
        <v>746</v>
      </c>
      <c r="B18" s="57">
        <v>292932</v>
      </c>
      <c r="C18" s="57">
        <v>126367</v>
      </c>
      <c r="D18" s="57">
        <v>-166565</v>
      </c>
      <c r="E18" s="57">
        <v>-56.86</v>
      </c>
    </row>
    <row r="19" ht="24" customHeight="1" spans="1:5">
      <c r="A19" s="58" t="s">
        <v>767</v>
      </c>
      <c r="B19" s="57">
        <v>150043</v>
      </c>
      <c r="C19" s="57">
        <v>104191</v>
      </c>
      <c r="D19" s="57">
        <v>-45852</v>
      </c>
      <c r="E19" s="57">
        <v>-30.56</v>
      </c>
    </row>
    <row r="20" ht="24" customHeight="1" spans="1:5">
      <c r="A20" s="58" t="s">
        <v>768</v>
      </c>
      <c r="B20" s="57">
        <v>3725</v>
      </c>
      <c r="C20" s="57">
        <v>3000</v>
      </c>
      <c r="D20" s="57">
        <v>-725</v>
      </c>
      <c r="E20" s="57">
        <v>-19.46</v>
      </c>
    </row>
    <row r="21" ht="24" customHeight="1" spans="1:5">
      <c r="A21" s="58" t="s">
        <v>769</v>
      </c>
      <c r="B21" s="57">
        <v>749</v>
      </c>
      <c r="C21" s="57">
        <v>1000</v>
      </c>
      <c r="D21" s="57">
        <v>251</v>
      </c>
      <c r="E21" s="57">
        <v>33.51</v>
      </c>
    </row>
    <row r="22" ht="24" customHeight="1" spans="1:5">
      <c r="A22" s="58" t="s">
        <v>770</v>
      </c>
      <c r="B22" s="57">
        <v>1530</v>
      </c>
      <c r="C22" s="57">
        <v>1000</v>
      </c>
      <c r="D22" s="57">
        <v>-530</v>
      </c>
      <c r="E22" s="57">
        <v>-34.64</v>
      </c>
    </row>
    <row r="23" ht="24" customHeight="1" spans="1:5">
      <c r="A23" s="58" t="s">
        <v>771</v>
      </c>
      <c r="B23" s="57">
        <v>128379</v>
      </c>
      <c r="C23" s="57">
        <v>5000</v>
      </c>
      <c r="D23" s="57">
        <v>-123379</v>
      </c>
      <c r="E23" s="57">
        <v>-96.11</v>
      </c>
    </row>
    <row r="24" ht="24" customHeight="1" spans="1:5">
      <c r="A24" s="58" t="s">
        <v>772</v>
      </c>
      <c r="B24" s="57">
        <v>8388</v>
      </c>
      <c r="C24" s="57">
        <v>12176</v>
      </c>
      <c r="D24" s="57">
        <v>3788</v>
      </c>
      <c r="E24" s="57">
        <v>45.16</v>
      </c>
    </row>
    <row r="25" ht="24" customHeight="1" spans="1:5">
      <c r="A25" s="58" t="s">
        <v>753</v>
      </c>
      <c r="B25" s="57"/>
      <c r="C25" s="57"/>
      <c r="D25" s="57"/>
      <c r="E25" s="57"/>
    </row>
    <row r="26" ht="24" customHeight="1" spans="1:5">
      <c r="A26" s="58" t="s">
        <v>754</v>
      </c>
      <c r="B26" s="57">
        <v>4937</v>
      </c>
      <c r="C26" s="57">
        <v>8823</v>
      </c>
      <c r="D26" s="57">
        <v>3886</v>
      </c>
      <c r="E26" s="57">
        <v>78.71</v>
      </c>
    </row>
    <row r="27" ht="24" customHeight="1" spans="1:5">
      <c r="A27" s="58" t="s">
        <v>755</v>
      </c>
      <c r="B27" s="57">
        <v>4976</v>
      </c>
      <c r="C27" s="57">
        <v>32750</v>
      </c>
      <c r="D27" s="57">
        <v>27774</v>
      </c>
      <c r="E27" s="57">
        <v>558.16</v>
      </c>
    </row>
    <row r="28" ht="24" customHeight="1" spans="1:5">
      <c r="A28" s="58" t="s">
        <v>756</v>
      </c>
      <c r="B28" s="57">
        <v>17343</v>
      </c>
      <c r="C28" s="57"/>
      <c r="D28" s="57"/>
      <c r="E28" s="57"/>
    </row>
    <row r="29" ht="41" customHeight="1" spans="1:5">
      <c r="A29" s="68" t="s">
        <v>773</v>
      </c>
      <c r="B29" s="68"/>
      <c r="C29" s="68"/>
      <c r="D29" s="68"/>
      <c r="E29" s="68"/>
    </row>
    <row r="30" spans="1:5">
      <c r="A30" s="69"/>
      <c r="B30" s="69"/>
      <c r="C30" s="69"/>
      <c r="D30" s="69"/>
      <c r="E30" s="69"/>
    </row>
  </sheetData>
  <mergeCells count="2">
    <mergeCell ref="A2:E2"/>
    <mergeCell ref="A29:E2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F17"/>
  <sheetViews>
    <sheetView zoomScaleSheetLayoutView="60" workbookViewId="0">
      <selection activeCell="B19" sqref="B19"/>
    </sheetView>
  </sheetViews>
  <sheetFormatPr defaultColWidth="24.25" defaultRowHeight="21" customHeight="1" outlineLevelCol="5"/>
  <cols>
    <col min="1" max="1" width="33.875" style="60"/>
    <col min="2" max="3" width="13.375" style="60"/>
    <col min="4" max="4" width="35.875" style="60"/>
    <col min="5" max="6" width="13.375" style="60"/>
    <col min="7" max="16384" width="24.25" style="60"/>
  </cols>
  <sheetData>
    <row r="1" customHeight="1" spans="1:1">
      <c r="A1" s="61" t="s">
        <v>774</v>
      </c>
    </row>
    <row r="2" s="59" customFormat="1" ht="35.1" customHeight="1" spans="1:6">
      <c r="A2" s="62" t="s">
        <v>16</v>
      </c>
      <c r="B2" s="62"/>
      <c r="C2" s="62"/>
      <c r="D2" s="62"/>
      <c r="E2" s="62"/>
      <c r="F2" s="62"/>
    </row>
    <row r="3" customHeight="1" spans="1:6">
      <c r="A3" s="63"/>
      <c r="B3" s="63"/>
      <c r="C3" s="63"/>
      <c r="D3" s="63"/>
      <c r="E3" s="63"/>
      <c r="F3" s="63" t="s">
        <v>36</v>
      </c>
    </row>
    <row r="4" customHeight="1" spans="1:6">
      <c r="A4" s="40" t="s">
        <v>775</v>
      </c>
      <c r="B4" s="40"/>
      <c r="C4" s="40"/>
      <c r="D4" s="40" t="s">
        <v>776</v>
      </c>
      <c r="E4" s="40"/>
      <c r="F4" s="40"/>
    </row>
    <row r="5" customHeight="1" spans="1:6">
      <c r="A5" s="40" t="s">
        <v>777</v>
      </c>
      <c r="B5" s="64" t="s">
        <v>778</v>
      </c>
      <c r="C5" s="40" t="s">
        <v>155</v>
      </c>
      <c r="D5" s="40" t="s">
        <v>777</v>
      </c>
      <c r="E5" s="64" t="s">
        <v>778</v>
      </c>
      <c r="F5" s="40" t="s">
        <v>155</v>
      </c>
    </row>
    <row r="6" customHeight="1" spans="1:6">
      <c r="A6" s="40"/>
      <c r="B6" s="65"/>
      <c r="C6" s="40"/>
      <c r="D6" s="40"/>
      <c r="E6" s="65"/>
      <c r="F6" s="40"/>
    </row>
    <row r="7" customHeight="1" spans="1:6">
      <c r="A7" s="42" t="s">
        <v>779</v>
      </c>
      <c r="B7" s="43"/>
      <c r="C7" s="43"/>
      <c r="D7" s="42" t="s">
        <v>780</v>
      </c>
      <c r="E7" s="43">
        <v>194</v>
      </c>
      <c r="F7" s="43"/>
    </row>
    <row r="8" customHeight="1" spans="1:6">
      <c r="A8" s="42" t="s">
        <v>781</v>
      </c>
      <c r="B8" s="43"/>
      <c r="C8" s="43"/>
      <c r="D8" s="42" t="s">
        <v>782</v>
      </c>
      <c r="E8" s="43">
        <v>1600</v>
      </c>
      <c r="F8" s="43"/>
    </row>
    <row r="9" customHeight="1" spans="1:6">
      <c r="A9" s="42" t="s">
        <v>783</v>
      </c>
      <c r="B9" s="43"/>
      <c r="C9" s="43"/>
      <c r="D9" s="42" t="s">
        <v>784</v>
      </c>
      <c r="E9" s="43"/>
      <c r="F9" s="43"/>
    </row>
    <row r="10" customHeight="1" spans="1:6">
      <c r="A10" s="42" t="s">
        <v>785</v>
      </c>
      <c r="B10" s="43"/>
      <c r="C10" s="43"/>
      <c r="D10" s="42" t="s">
        <v>786</v>
      </c>
      <c r="E10" s="43"/>
      <c r="F10" s="43"/>
    </row>
    <row r="11" customHeight="1" spans="1:6">
      <c r="A11" s="42" t="s">
        <v>787</v>
      </c>
      <c r="B11" s="43"/>
      <c r="C11" s="43"/>
      <c r="D11" s="42" t="s">
        <v>788</v>
      </c>
      <c r="E11" s="43"/>
      <c r="F11" s="43"/>
    </row>
    <row r="12" customHeight="1" spans="1:6">
      <c r="A12" s="42" t="s">
        <v>789</v>
      </c>
      <c r="B12" s="43">
        <v>2430</v>
      </c>
      <c r="C12" s="43">
        <v>2000</v>
      </c>
      <c r="D12" s="42" t="s">
        <v>790</v>
      </c>
      <c r="E12" s="43"/>
      <c r="F12" s="43"/>
    </row>
    <row r="13" customHeight="1" spans="1:6">
      <c r="A13" s="42" t="s">
        <v>791</v>
      </c>
      <c r="B13" s="43">
        <v>40</v>
      </c>
      <c r="C13" s="43"/>
      <c r="D13" s="42" t="s">
        <v>792</v>
      </c>
      <c r="E13" s="43">
        <v>1370</v>
      </c>
      <c r="F13" s="43">
        <v>2268</v>
      </c>
    </row>
    <row r="14" customHeight="1" spans="1:6">
      <c r="A14" s="40"/>
      <c r="B14" s="43"/>
      <c r="C14" s="43"/>
      <c r="D14" s="40"/>
      <c r="E14" s="43"/>
      <c r="F14" s="43"/>
    </row>
    <row r="15" customHeight="1" spans="1:6">
      <c r="A15" s="40" t="s">
        <v>793</v>
      </c>
      <c r="B15" s="43">
        <f>SUM(B7:B13)</f>
        <v>2470</v>
      </c>
      <c r="C15" s="43">
        <f>SUM(C7:C13)</f>
        <v>2000</v>
      </c>
      <c r="D15" s="40" t="s">
        <v>794</v>
      </c>
      <c r="E15" s="43">
        <f>SUM(E7:E13)</f>
        <v>3164</v>
      </c>
      <c r="F15" s="43">
        <f>SUM(F7:F13)</f>
        <v>2268</v>
      </c>
    </row>
    <row r="16" customHeight="1" spans="1:6">
      <c r="A16" s="40" t="s">
        <v>795</v>
      </c>
      <c r="B16" s="43">
        <v>962</v>
      </c>
      <c r="C16" s="43">
        <v>268</v>
      </c>
      <c r="D16" s="40" t="s">
        <v>796</v>
      </c>
      <c r="E16" s="43"/>
      <c r="F16" s="43"/>
    </row>
    <row r="17" customHeight="1" spans="1:6">
      <c r="A17" s="40" t="s">
        <v>797</v>
      </c>
      <c r="B17" s="43">
        <f t="shared" ref="B17:F17" si="0">SUM(B15,B16)</f>
        <v>3432</v>
      </c>
      <c r="C17" s="43">
        <f t="shared" si="0"/>
        <v>2268</v>
      </c>
      <c r="D17" s="40" t="s">
        <v>798</v>
      </c>
      <c r="E17" s="43">
        <f t="shared" si="0"/>
        <v>3164</v>
      </c>
      <c r="F17" s="43">
        <f t="shared" si="0"/>
        <v>2268</v>
      </c>
    </row>
  </sheetData>
  <mergeCells count="9">
    <mergeCell ref="A2:F2"/>
    <mergeCell ref="A4:C4"/>
    <mergeCell ref="D4:F4"/>
    <mergeCell ref="A5:A6"/>
    <mergeCell ref="B5:B6"/>
    <mergeCell ref="C5:C6"/>
    <mergeCell ref="D5:D6"/>
    <mergeCell ref="E5:E6"/>
    <mergeCell ref="F5:F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I18"/>
  <sheetViews>
    <sheetView workbookViewId="0">
      <selection activeCell="A1" sqref="A1"/>
    </sheetView>
  </sheetViews>
  <sheetFormatPr defaultColWidth="9" defaultRowHeight="14.25"/>
  <cols>
    <col min="1" max="1" width="29.25" customWidth="1"/>
    <col min="3" max="3" width="11.6583333333333" customWidth="1"/>
    <col min="4" max="4" width="12.875" customWidth="1"/>
    <col min="5" max="5" width="12.25" customWidth="1"/>
    <col min="6" max="6" width="12.875" customWidth="1"/>
    <col min="7" max="7" width="10.75" customWidth="1"/>
    <col min="8" max="8" width="11.75" customWidth="1"/>
    <col min="9" max="9" width="12.625" customWidth="1"/>
  </cols>
  <sheetData>
    <row r="1" ht="24" customHeight="1" spans="1:9">
      <c r="A1" s="48" t="s">
        <v>799</v>
      </c>
      <c r="B1" s="47"/>
      <c r="C1" s="47"/>
      <c r="D1" s="47"/>
      <c r="E1" s="47"/>
      <c r="F1" s="47"/>
      <c r="G1" s="47"/>
      <c r="H1" s="47"/>
      <c r="I1" s="47"/>
    </row>
    <row r="2" ht="24" spans="1:9">
      <c r="A2" s="15" t="s">
        <v>800</v>
      </c>
      <c r="B2" s="15"/>
      <c r="C2" s="15"/>
      <c r="D2" s="15"/>
      <c r="E2" s="15"/>
      <c r="F2" s="15"/>
      <c r="G2" s="15"/>
      <c r="H2" s="15"/>
      <c r="I2" s="15"/>
    </row>
    <row r="3" ht="24" customHeight="1" spans="2:9">
      <c r="B3" s="47"/>
      <c r="C3" s="47"/>
      <c r="D3" s="47"/>
      <c r="E3" s="47"/>
      <c r="F3" s="47"/>
      <c r="G3" s="47"/>
      <c r="H3" s="47"/>
      <c r="I3" s="53" t="s">
        <v>36</v>
      </c>
    </row>
    <row r="4" ht="73" customHeight="1" spans="1:9">
      <c r="A4" s="54" t="s">
        <v>801</v>
      </c>
      <c r="B4" s="55" t="s">
        <v>156</v>
      </c>
      <c r="C4" s="55" t="s">
        <v>802</v>
      </c>
      <c r="D4" s="55" t="s">
        <v>803</v>
      </c>
      <c r="E4" s="55" t="s">
        <v>804</v>
      </c>
      <c r="F4" s="55" t="s">
        <v>805</v>
      </c>
      <c r="G4" s="55" t="s">
        <v>806</v>
      </c>
      <c r="H4" s="55" t="s">
        <v>807</v>
      </c>
      <c r="I4" s="55" t="s">
        <v>808</v>
      </c>
    </row>
    <row r="5" ht="22" customHeight="1" spans="1:9">
      <c r="A5" s="56" t="s">
        <v>809</v>
      </c>
      <c r="B5" s="57">
        <v>90335</v>
      </c>
      <c r="C5" s="58"/>
      <c r="D5" s="57">
        <v>21835</v>
      </c>
      <c r="E5" s="57">
        <v>34109</v>
      </c>
      <c r="F5" s="57">
        <v>31511</v>
      </c>
      <c r="G5" s="58"/>
      <c r="H5" s="58"/>
      <c r="I5" s="57">
        <v>2880</v>
      </c>
    </row>
    <row r="6" ht="22" customHeight="1" spans="1:9">
      <c r="A6" s="56" t="s">
        <v>810</v>
      </c>
      <c r="B6" s="57">
        <v>61526</v>
      </c>
      <c r="C6" s="58"/>
      <c r="D6" s="57">
        <v>9766</v>
      </c>
      <c r="E6" s="57">
        <v>18673</v>
      </c>
      <c r="F6" s="57">
        <v>30775</v>
      </c>
      <c r="G6" s="58"/>
      <c r="H6" s="58"/>
      <c r="I6" s="57">
        <v>2312</v>
      </c>
    </row>
    <row r="7" ht="22" customHeight="1" spans="1:9">
      <c r="A7" s="56" t="s">
        <v>811</v>
      </c>
      <c r="B7" s="57">
        <v>26439</v>
      </c>
      <c r="C7" s="58"/>
      <c r="D7" s="57">
        <v>11329</v>
      </c>
      <c r="E7" s="57">
        <v>15000</v>
      </c>
      <c r="F7" s="57">
        <v>110</v>
      </c>
      <c r="G7" s="58"/>
      <c r="H7" s="58"/>
      <c r="I7" s="58"/>
    </row>
    <row r="8" ht="22" customHeight="1" spans="1:9">
      <c r="A8" s="56" t="s">
        <v>812</v>
      </c>
      <c r="B8" s="57">
        <v>711</v>
      </c>
      <c r="C8" s="58"/>
      <c r="D8" s="57">
        <v>376</v>
      </c>
      <c r="E8" s="57">
        <v>2</v>
      </c>
      <c r="F8" s="57">
        <v>316</v>
      </c>
      <c r="G8" s="58"/>
      <c r="H8" s="58"/>
      <c r="I8" s="57">
        <v>17</v>
      </c>
    </row>
    <row r="9" ht="22" customHeight="1" spans="1:9">
      <c r="A9" s="56" t="s">
        <v>813</v>
      </c>
      <c r="B9" s="57">
        <v>322</v>
      </c>
      <c r="C9" s="58"/>
      <c r="D9" s="57">
        <v>322</v>
      </c>
      <c r="E9" s="58"/>
      <c r="F9" s="58"/>
      <c r="G9" s="58"/>
      <c r="H9" s="58"/>
      <c r="I9" s="58"/>
    </row>
    <row r="10" ht="22" customHeight="1" spans="1:9">
      <c r="A10" s="56" t="s">
        <v>814</v>
      </c>
      <c r="B10" s="57">
        <v>509</v>
      </c>
      <c r="C10" s="58"/>
      <c r="D10" s="57">
        <v>40</v>
      </c>
      <c r="E10" s="57">
        <v>434</v>
      </c>
      <c r="F10" s="57">
        <v>30</v>
      </c>
      <c r="G10" s="58"/>
      <c r="H10" s="58"/>
      <c r="I10" s="57">
        <v>5</v>
      </c>
    </row>
    <row r="11" ht="22" customHeight="1" spans="1:9">
      <c r="A11" s="56" t="s">
        <v>815</v>
      </c>
      <c r="B11" s="57">
        <v>280</v>
      </c>
      <c r="C11" s="58"/>
      <c r="D11" s="58"/>
      <c r="E11" s="58"/>
      <c r="F11" s="57">
        <v>280</v>
      </c>
      <c r="G11" s="58"/>
      <c r="H11" s="58"/>
      <c r="I11" s="58"/>
    </row>
    <row r="12" ht="22" customHeight="1" spans="1:9">
      <c r="A12" s="56" t="s">
        <v>816</v>
      </c>
      <c r="B12" s="57">
        <v>546</v>
      </c>
      <c r="C12" s="58"/>
      <c r="D12" s="58"/>
      <c r="E12" s="58"/>
      <c r="F12" s="58"/>
      <c r="G12" s="58"/>
      <c r="H12" s="58"/>
      <c r="I12" s="57">
        <v>546</v>
      </c>
    </row>
    <row r="13" ht="22" customHeight="1" spans="1:9">
      <c r="A13" s="56" t="s">
        <v>817</v>
      </c>
      <c r="B13" s="57">
        <v>86248</v>
      </c>
      <c r="C13" s="58"/>
      <c r="D13" s="57">
        <v>15571</v>
      </c>
      <c r="E13" s="57">
        <v>37883</v>
      </c>
      <c r="F13" s="57">
        <v>30057</v>
      </c>
      <c r="G13" s="58"/>
      <c r="H13" s="58"/>
      <c r="I13" s="57">
        <v>2737</v>
      </c>
    </row>
    <row r="14" ht="22" customHeight="1" spans="1:9">
      <c r="A14" s="56" t="s">
        <v>818</v>
      </c>
      <c r="B14" s="57">
        <v>84807</v>
      </c>
      <c r="C14" s="58"/>
      <c r="D14" s="57">
        <v>15455</v>
      </c>
      <c r="E14" s="57">
        <v>37272</v>
      </c>
      <c r="F14" s="57">
        <v>29597</v>
      </c>
      <c r="G14" s="58"/>
      <c r="H14" s="58"/>
      <c r="I14" s="57">
        <v>2483</v>
      </c>
    </row>
    <row r="15" ht="22" customHeight="1" spans="1:9">
      <c r="A15" s="56" t="s">
        <v>819</v>
      </c>
      <c r="B15" s="57">
        <v>953</v>
      </c>
      <c r="C15" s="58"/>
      <c r="D15" s="57">
        <v>109</v>
      </c>
      <c r="E15" s="57">
        <v>564</v>
      </c>
      <c r="F15" s="57">
        <v>280</v>
      </c>
      <c r="G15" s="58"/>
      <c r="H15" s="58"/>
      <c r="I15" s="58"/>
    </row>
    <row r="16" ht="22" customHeight="1" spans="1:9">
      <c r="A16" s="56" t="s">
        <v>820</v>
      </c>
      <c r="B16" s="57">
        <v>379</v>
      </c>
      <c r="C16" s="58"/>
      <c r="D16" s="57">
        <v>7</v>
      </c>
      <c r="E16" s="57">
        <v>48</v>
      </c>
      <c r="F16" s="57">
        <v>180</v>
      </c>
      <c r="G16" s="58"/>
      <c r="H16" s="58"/>
      <c r="I16" s="57">
        <v>144</v>
      </c>
    </row>
    <row r="17" ht="22" customHeight="1" spans="1:9">
      <c r="A17" s="56" t="s">
        <v>821</v>
      </c>
      <c r="B17" s="57">
        <v>110</v>
      </c>
      <c r="C17" s="58"/>
      <c r="D17" s="58"/>
      <c r="E17" s="58"/>
      <c r="F17" s="58"/>
      <c r="G17" s="58"/>
      <c r="H17" s="58"/>
      <c r="I17" s="57">
        <v>110</v>
      </c>
    </row>
    <row r="18" ht="22" customHeight="1" spans="1:9">
      <c r="A18" s="56" t="s">
        <v>822</v>
      </c>
      <c r="B18" s="57">
        <v>4087</v>
      </c>
      <c r="C18" s="58"/>
      <c r="D18" s="57">
        <v>6264</v>
      </c>
      <c r="E18" s="57">
        <v>-3774</v>
      </c>
      <c r="F18" s="57">
        <v>1454</v>
      </c>
      <c r="G18" s="58"/>
      <c r="H18" s="58"/>
      <c r="I18" s="57">
        <v>143</v>
      </c>
    </row>
  </sheetData>
  <mergeCells count="1">
    <mergeCell ref="A2:I2"/>
  </mergeCells>
  <pageMargins left="0.590277777777778" right="0.629861111111111" top="0.747916666666667" bottom="0.786805555555556"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I18"/>
  <sheetViews>
    <sheetView workbookViewId="0">
      <selection activeCell="G17" sqref="G17"/>
    </sheetView>
  </sheetViews>
  <sheetFormatPr defaultColWidth="9" defaultRowHeight="14.25"/>
  <cols>
    <col min="1" max="1" width="30.625" style="47" customWidth="1"/>
    <col min="2" max="2" width="9" style="47"/>
    <col min="3" max="9" width="14.75" style="47" customWidth="1"/>
    <col min="10" max="16384" width="9" style="47"/>
  </cols>
  <sheetData>
    <row r="1" ht="23" customHeight="1" spans="1:1">
      <c r="A1" s="48" t="s">
        <v>799</v>
      </c>
    </row>
    <row r="2" ht="28" customHeight="1" spans="1:9">
      <c r="A2" s="15" t="s">
        <v>19</v>
      </c>
      <c r="B2" s="15"/>
      <c r="C2" s="15"/>
      <c r="D2" s="15"/>
      <c r="E2" s="15"/>
      <c r="F2" s="15"/>
      <c r="G2" s="15"/>
      <c r="H2" s="15"/>
      <c r="I2" s="15"/>
    </row>
    <row r="3" ht="23" customHeight="1" spans="9:9">
      <c r="I3" s="53" t="s">
        <v>36</v>
      </c>
    </row>
    <row r="4" ht="46" customHeight="1" spans="1:9">
      <c r="A4" s="49" t="s">
        <v>823</v>
      </c>
      <c r="B4" s="50" t="s">
        <v>156</v>
      </c>
      <c r="C4" s="50" t="s">
        <v>802</v>
      </c>
      <c r="D4" s="50" t="s">
        <v>803</v>
      </c>
      <c r="E4" s="50" t="s">
        <v>804</v>
      </c>
      <c r="F4" s="50" t="s">
        <v>824</v>
      </c>
      <c r="G4" s="50" t="s">
        <v>806</v>
      </c>
      <c r="H4" s="50" t="s">
        <v>807</v>
      </c>
      <c r="I4" s="50" t="s">
        <v>808</v>
      </c>
    </row>
    <row r="5" ht="23" customHeight="1" spans="1:9">
      <c r="A5" s="51" t="s">
        <v>809</v>
      </c>
      <c r="B5" s="52">
        <v>59415</v>
      </c>
      <c r="C5" s="51"/>
      <c r="D5" s="52">
        <v>22679</v>
      </c>
      <c r="E5" s="52">
        <v>36736</v>
      </c>
      <c r="F5" s="51"/>
      <c r="G5" s="51"/>
      <c r="H5" s="51"/>
      <c r="I5" s="51"/>
    </row>
    <row r="6" ht="23" customHeight="1" spans="1:9">
      <c r="A6" s="51" t="s">
        <v>810</v>
      </c>
      <c r="B6" s="52">
        <v>29070</v>
      </c>
      <c r="C6" s="51"/>
      <c r="D6" s="52">
        <v>9771</v>
      </c>
      <c r="E6" s="52">
        <v>19299</v>
      </c>
      <c r="F6" s="51"/>
      <c r="G6" s="51"/>
      <c r="H6" s="51"/>
      <c r="I6" s="51"/>
    </row>
    <row r="7" ht="23" customHeight="1" spans="1:9">
      <c r="A7" s="51" t="s">
        <v>825</v>
      </c>
      <c r="B7" s="52">
        <v>28933</v>
      </c>
      <c r="C7" s="51"/>
      <c r="D7" s="52">
        <v>11933</v>
      </c>
      <c r="E7" s="52">
        <v>17000</v>
      </c>
      <c r="F7" s="51"/>
      <c r="G7" s="51"/>
      <c r="H7" s="51"/>
      <c r="I7" s="51"/>
    </row>
    <row r="8" ht="23" customHeight="1" spans="1:9">
      <c r="A8" s="51" t="s">
        <v>826</v>
      </c>
      <c r="B8" s="52">
        <v>448</v>
      </c>
      <c r="C8" s="51"/>
      <c r="D8" s="52">
        <v>446</v>
      </c>
      <c r="E8" s="52">
        <v>2</v>
      </c>
      <c r="F8" s="51"/>
      <c r="G8" s="51"/>
      <c r="H8" s="51"/>
      <c r="I8" s="51"/>
    </row>
    <row r="9" ht="23" customHeight="1" spans="1:9">
      <c r="A9" s="51" t="s">
        <v>827</v>
      </c>
      <c r="B9" s="52">
        <v>489</v>
      </c>
      <c r="C9" s="51"/>
      <c r="D9" s="52">
        <v>489</v>
      </c>
      <c r="E9" s="51"/>
      <c r="F9" s="51"/>
      <c r="G9" s="51"/>
      <c r="H9" s="51"/>
      <c r="I9" s="51"/>
    </row>
    <row r="10" ht="23" customHeight="1" spans="1:9">
      <c r="A10" s="51" t="s">
        <v>828</v>
      </c>
      <c r="B10" s="52">
        <v>475</v>
      </c>
      <c r="C10" s="51"/>
      <c r="D10" s="52">
        <v>40</v>
      </c>
      <c r="E10" s="52">
        <v>435</v>
      </c>
      <c r="F10" s="51"/>
      <c r="G10" s="51"/>
      <c r="H10" s="51"/>
      <c r="I10" s="51"/>
    </row>
    <row r="11" ht="23" customHeight="1" spans="1:9">
      <c r="A11" s="51" t="s">
        <v>829</v>
      </c>
      <c r="B11" s="51"/>
      <c r="C11" s="51"/>
      <c r="D11" s="51"/>
      <c r="E11" s="51"/>
      <c r="F11" s="51"/>
      <c r="G11" s="51"/>
      <c r="H11" s="51"/>
      <c r="I11" s="51"/>
    </row>
    <row r="12" ht="23" customHeight="1" spans="1:9">
      <c r="A12" s="51" t="s">
        <v>830</v>
      </c>
      <c r="B12" s="51"/>
      <c r="C12" s="51"/>
      <c r="D12" s="51"/>
      <c r="E12" s="51"/>
      <c r="F12" s="51"/>
      <c r="G12" s="51"/>
      <c r="H12" s="51"/>
      <c r="I12" s="51"/>
    </row>
    <row r="13" ht="23" customHeight="1" spans="1:9">
      <c r="A13" s="51" t="s">
        <v>817</v>
      </c>
      <c r="B13" s="52">
        <v>56660</v>
      </c>
      <c r="C13" s="51"/>
      <c r="D13" s="52">
        <v>16107</v>
      </c>
      <c r="E13" s="52">
        <v>40553</v>
      </c>
      <c r="F13" s="51"/>
      <c r="G13" s="51"/>
      <c r="H13" s="51"/>
      <c r="I13" s="51"/>
    </row>
    <row r="14" ht="23" customHeight="1" spans="1:9">
      <c r="A14" s="51" t="s">
        <v>818</v>
      </c>
      <c r="B14" s="52">
        <v>55932</v>
      </c>
      <c r="C14" s="51"/>
      <c r="D14" s="52">
        <v>15991</v>
      </c>
      <c r="E14" s="52">
        <v>39941</v>
      </c>
      <c r="F14" s="51"/>
      <c r="G14" s="51"/>
      <c r="H14" s="51"/>
      <c r="I14" s="51"/>
    </row>
    <row r="15" ht="23" customHeight="1" spans="1:9">
      <c r="A15" s="51" t="s">
        <v>831</v>
      </c>
      <c r="B15" s="52">
        <v>673</v>
      </c>
      <c r="C15" s="51"/>
      <c r="D15" s="52">
        <v>109</v>
      </c>
      <c r="E15" s="52">
        <v>564</v>
      </c>
      <c r="F15" s="51"/>
      <c r="G15" s="51"/>
      <c r="H15" s="51"/>
      <c r="I15" s="51"/>
    </row>
    <row r="16" ht="23" customHeight="1" spans="1:9">
      <c r="A16" s="51" t="s">
        <v>832</v>
      </c>
      <c r="B16" s="52">
        <v>55</v>
      </c>
      <c r="C16" s="51"/>
      <c r="D16" s="52">
        <v>7</v>
      </c>
      <c r="E16" s="52">
        <v>48</v>
      </c>
      <c r="F16" s="51"/>
      <c r="G16" s="51"/>
      <c r="H16" s="51"/>
      <c r="I16" s="51"/>
    </row>
    <row r="17" ht="23" customHeight="1" spans="1:9">
      <c r="A17" s="51" t="s">
        <v>833</v>
      </c>
      <c r="B17" s="51"/>
      <c r="C17" s="51"/>
      <c r="D17" s="51"/>
      <c r="E17" s="51"/>
      <c r="F17" s="51"/>
      <c r="G17" s="51"/>
      <c r="H17" s="51"/>
      <c r="I17" s="51"/>
    </row>
    <row r="18" ht="23" customHeight="1" spans="1:9">
      <c r="A18" s="51" t="s">
        <v>822</v>
      </c>
      <c r="B18" s="52">
        <v>2755</v>
      </c>
      <c r="C18" s="51"/>
      <c r="D18" s="52">
        <v>6572</v>
      </c>
      <c r="E18" s="52">
        <v>-3817</v>
      </c>
      <c r="F18" s="51"/>
      <c r="G18" s="51"/>
      <c r="H18" s="51"/>
      <c r="I18" s="51"/>
    </row>
  </sheetData>
  <mergeCells count="1">
    <mergeCell ref="A2:I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B25"/>
  <sheetViews>
    <sheetView workbookViewId="0">
      <selection activeCell="B16" sqref="B16"/>
    </sheetView>
  </sheetViews>
  <sheetFormatPr defaultColWidth="45.25" defaultRowHeight="21" customHeight="1" outlineLevelCol="1"/>
  <cols>
    <col min="1" max="1" width="45.25" style="35" customWidth="1"/>
    <col min="2" max="2" width="18.75" style="36" customWidth="1"/>
    <col min="3" max="3" width="13.75" style="35" customWidth="1"/>
    <col min="4" max="16384" width="45.25" style="35"/>
  </cols>
  <sheetData>
    <row r="1" customHeight="1" spans="1:1">
      <c r="A1" s="37" t="s">
        <v>834</v>
      </c>
    </row>
    <row r="2" s="32" customFormat="1" ht="35.1" customHeight="1" spans="1:2">
      <c r="A2" s="15" t="s">
        <v>21</v>
      </c>
      <c r="B2" s="15"/>
    </row>
    <row r="3" s="33" customFormat="1" customHeight="1" spans="1:2">
      <c r="A3" s="38"/>
      <c r="B3" s="39" t="s">
        <v>36</v>
      </c>
    </row>
    <row r="4" s="34" customFormat="1" customHeight="1" spans="1:2">
      <c r="A4" s="40" t="s">
        <v>835</v>
      </c>
      <c r="B4" s="41" t="s">
        <v>836</v>
      </c>
    </row>
    <row r="5" s="34" customFormat="1" customHeight="1" spans="1:2">
      <c r="A5" s="42" t="s">
        <v>837</v>
      </c>
      <c r="B5" s="43">
        <f>SUM(B6:B7)</f>
        <v>634786</v>
      </c>
    </row>
    <row r="6" s="34" customFormat="1" customHeight="1" spans="1:2">
      <c r="A6" s="42" t="s">
        <v>838</v>
      </c>
      <c r="B6" s="43">
        <v>426708</v>
      </c>
    </row>
    <row r="7" s="34" customFormat="1" customHeight="1" spans="1:2">
      <c r="A7" s="42" t="s">
        <v>839</v>
      </c>
      <c r="B7" s="43">
        <v>208078</v>
      </c>
    </row>
    <row r="8" s="34" customFormat="1" customHeight="1" spans="1:2">
      <c r="A8" s="42" t="s">
        <v>840</v>
      </c>
      <c r="B8" s="43">
        <f>SUM(B9:B10)</f>
        <v>799931</v>
      </c>
    </row>
    <row r="9" s="34" customFormat="1" customHeight="1" spans="1:2">
      <c r="A9" s="42" t="s">
        <v>841</v>
      </c>
      <c r="B9" s="43">
        <v>474966</v>
      </c>
    </row>
    <row r="10" s="34" customFormat="1" customHeight="1" spans="1:2">
      <c r="A10" s="42" t="s">
        <v>842</v>
      </c>
      <c r="B10" s="43">
        <v>324965</v>
      </c>
    </row>
    <row r="11" s="34" customFormat="1" customHeight="1" spans="1:2">
      <c r="A11" s="42" t="s">
        <v>843</v>
      </c>
      <c r="B11" s="43">
        <f>SUM(B12,B15)</f>
        <v>156902</v>
      </c>
    </row>
    <row r="12" s="34" customFormat="1" customHeight="1" spans="1:2">
      <c r="A12" s="42" t="s">
        <v>844</v>
      </c>
      <c r="B12" s="43">
        <f>SUM(B13:B14)</f>
        <v>42002</v>
      </c>
    </row>
    <row r="13" s="34" customFormat="1" customHeight="1" spans="1:2">
      <c r="A13" s="42" t="s">
        <v>845</v>
      </c>
      <c r="B13" s="43">
        <v>25890</v>
      </c>
    </row>
    <row r="14" s="34" customFormat="1" customHeight="1" spans="1:2">
      <c r="A14" s="42" t="s">
        <v>846</v>
      </c>
      <c r="B14" s="43">
        <v>16112</v>
      </c>
    </row>
    <row r="15" s="34" customFormat="1" customHeight="1" spans="1:2">
      <c r="A15" s="42" t="s">
        <v>847</v>
      </c>
      <c r="B15" s="43">
        <f>SUM(B16:B17)</f>
        <v>114900</v>
      </c>
    </row>
    <row r="16" s="34" customFormat="1" customHeight="1" spans="1:2">
      <c r="A16" s="42" t="s">
        <v>848</v>
      </c>
      <c r="B16" s="43">
        <v>114900</v>
      </c>
    </row>
    <row r="17" s="34" customFormat="1" customHeight="1" spans="1:2">
      <c r="A17" s="42" t="s">
        <v>849</v>
      </c>
      <c r="B17" s="43"/>
    </row>
    <row r="18" s="34" customFormat="1" customHeight="1" spans="1:2">
      <c r="A18" s="42" t="s">
        <v>850</v>
      </c>
      <c r="B18" s="43">
        <f>SUM(B19:B20)</f>
        <v>23190</v>
      </c>
    </row>
    <row r="19" s="34" customFormat="1" customHeight="1" spans="1:2">
      <c r="A19" s="42" t="s">
        <v>841</v>
      </c>
      <c r="B19" s="43">
        <v>18214</v>
      </c>
    </row>
    <row r="20" s="34" customFormat="1" customHeight="1" spans="1:2">
      <c r="A20" s="42" t="s">
        <v>842</v>
      </c>
      <c r="B20" s="43">
        <v>4976</v>
      </c>
    </row>
    <row r="21" s="34" customFormat="1" customHeight="1" spans="1:2">
      <c r="A21" s="42" t="s">
        <v>851</v>
      </c>
      <c r="B21" s="43"/>
    </row>
    <row r="22" s="34" customFormat="1" customHeight="1" spans="1:2">
      <c r="A22" s="42" t="s">
        <v>852</v>
      </c>
      <c r="B22" s="43">
        <f>SUM(B23:B24)</f>
        <v>768498</v>
      </c>
    </row>
    <row r="23" s="34" customFormat="1" customHeight="1" spans="1:2">
      <c r="A23" s="42" t="s">
        <v>841</v>
      </c>
      <c r="B23" s="44">
        <v>450496</v>
      </c>
    </row>
    <row r="24" s="34" customFormat="1" customHeight="1" spans="1:2">
      <c r="A24" s="42" t="s">
        <v>842</v>
      </c>
      <c r="B24" s="44">
        <v>318002</v>
      </c>
    </row>
    <row r="25" customHeight="1" spans="1:2">
      <c r="A25" s="45"/>
      <c r="B25" s="46"/>
    </row>
  </sheetData>
  <mergeCells count="1">
    <mergeCell ref="A2:B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D57"/>
  <sheetViews>
    <sheetView zoomScale="70" zoomScaleNormal="70" workbookViewId="0">
      <selection activeCell="C25" sqref="C25"/>
    </sheetView>
  </sheetViews>
  <sheetFormatPr defaultColWidth="9" defaultRowHeight="25" customHeight="1" outlineLevelCol="3"/>
  <cols>
    <col min="1" max="1" width="5.875" style="12" customWidth="1"/>
    <col min="2" max="2" width="25" style="13" customWidth="1"/>
    <col min="3" max="3" width="38.625" style="10" customWidth="1"/>
    <col min="4" max="4" width="20.7416666666667" style="10" customWidth="1"/>
    <col min="5" max="16384" width="9" style="10"/>
  </cols>
  <sheetData>
    <row r="1" customHeight="1" spans="1:1">
      <c r="A1" s="14" t="s">
        <v>853</v>
      </c>
    </row>
    <row r="2" s="10" customFormat="1" customHeight="1" spans="1:4">
      <c r="A2" s="15" t="s">
        <v>22</v>
      </c>
      <c r="B2" s="15"/>
      <c r="C2" s="15"/>
      <c r="D2" s="15"/>
    </row>
    <row r="3" s="10" customFormat="1" customHeight="1" spans="1:4">
      <c r="A3" s="16"/>
      <c r="B3" s="13"/>
      <c r="C3" s="12"/>
      <c r="D3" s="17" t="s">
        <v>36</v>
      </c>
    </row>
    <row r="4" s="10" customFormat="1" customHeight="1" spans="1:4">
      <c r="A4" s="18" t="s">
        <v>854</v>
      </c>
      <c r="B4" s="18" t="s">
        <v>855</v>
      </c>
      <c r="C4" s="19" t="s">
        <v>856</v>
      </c>
      <c r="D4" s="19" t="s">
        <v>857</v>
      </c>
    </row>
    <row r="5" s="11" customFormat="1" customHeight="1" spans="1:4">
      <c r="A5" s="20"/>
      <c r="B5" s="20"/>
      <c r="C5" s="19"/>
      <c r="D5" s="19"/>
    </row>
    <row r="6" s="10" customFormat="1" customHeight="1" spans="1:4">
      <c r="A6" s="21" t="s">
        <v>44</v>
      </c>
      <c r="B6" s="21"/>
      <c r="C6" s="21"/>
      <c r="D6" s="22">
        <v>140790</v>
      </c>
    </row>
    <row r="7" s="10" customFormat="1" customHeight="1" spans="1:4">
      <c r="A7" s="23" t="s">
        <v>858</v>
      </c>
      <c r="B7" s="23"/>
      <c r="C7" s="23"/>
      <c r="D7" s="22">
        <v>25890</v>
      </c>
    </row>
    <row r="8" s="10" customFormat="1" customHeight="1" spans="1:4">
      <c r="A8" s="24">
        <v>1</v>
      </c>
      <c r="B8" s="25" t="s">
        <v>859</v>
      </c>
      <c r="C8" s="26" t="s">
        <v>860</v>
      </c>
      <c r="D8" s="27">
        <v>998</v>
      </c>
    </row>
    <row r="9" s="10" customFormat="1" customHeight="1" spans="1:4">
      <c r="A9" s="24">
        <v>2</v>
      </c>
      <c r="B9" s="25" t="s">
        <v>859</v>
      </c>
      <c r="C9" s="26" t="s">
        <v>861</v>
      </c>
      <c r="D9" s="27">
        <v>200</v>
      </c>
    </row>
    <row r="10" s="10" customFormat="1" customHeight="1" spans="1:4">
      <c r="A10" s="24">
        <v>3</v>
      </c>
      <c r="B10" s="26" t="s">
        <v>862</v>
      </c>
      <c r="C10" s="26" t="s">
        <v>863</v>
      </c>
      <c r="D10" s="27">
        <v>500</v>
      </c>
    </row>
    <row r="11" s="11" customFormat="1" ht="30" customHeight="1" spans="1:4">
      <c r="A11" s="24">
        <v>4</v>
      </c>
      <c r="B11" s="25" t="s">
        <v>862</v>
      </c>
      <c r="C11" s="28" t="s">
        <v>864</v>
      </c>
      <c r="D11" s="27">
        <v>250</v>
      </c>
    </row>
    <row r="12" s="10" customFormat="1" customHeight="1" spans="1:4">
      <c r="A12" s="24">
        <v>5</v>
      </c>
      <c r="B12" s="25" t="s">
        <v>865</v>
      </c>
      <c r="C12" s="29" t="s">
        <v>866</v>
      </c>
      <c r="D12" s="27">
        <v>250</v>
      </c>
    </row>
    <row r="13" s="10" customFormat="1" customHeight="1" spans="1:4">
      <c r="A13" s="24">
        <v>6</v>
      </c>
      <c r="B13" s="26" t="s">
        <v>867</v>
      </c>
      <c r="C13" s="26" t="s">
        <v>868</v>
      </c>
      <c r="D13" s="27">
        <v>1500</v>
      </c>
    </row>
    <row r="14" s="10" customFormat="1" customHeight="1" spans="1:4">
      <c r="A14" s="24">
        <v>7</v>
      </c>
      <c r="B14" s="30" t="s">
        <v>869</v>
      </c>
      <c r="C14" s="26" t="s">
        <v>870</v>
      </c>
      <c r="D14" s="27">
        <v>3300</v>
      </c>
    </row>
    <row r="15" s="10" customFormat="1" customHeight="1" spans="1:4">
      <c r="A15" s="24">
        <v>8</v>
      </c>
      <c r="B15" s="28" t="s">
        <v>869</v>
      </c>
      <c r="C15" s="28" t="s">
        <v>871</v>
      </c>
      <c r="D15" s="27">
        <v>500</v>
      </c>
    </row>
    <row r="16" s="10" customFormat="1" customHeight="1" spans="1:4">
      <c r="A16" s="24">
        <v>9</v>
      </c>
      <c r="B16" s="26" t="s">
        <v>872</v>
      </c>
      <c r="C16" s="29" t="s">
        <v>873</v>
      </c>
      <c r="D16" s="27">
        <v>95</v>
      </c>
    </row>
    <row r="17" s="10" customFormat="1" customHeight="1" spans="1:4">
      <c r="A17" s="24">
        <v>10</v>
      </c>
      <c r="B17" s="26" t="s">
        <v>874</v>
      </c>
      <c r="C17" s="28" t="s">
        <v>875</v>
      </c>
      <c r="D17" s="27">
        <v>400</v>
      </c>
    </row>
    <row r="18" s="10" customFormat="1" customHeight="1" spans="1:4">
      <c r="A18" s="24">
        <v>11</v>
      </c>
      <c r="B18" s="30" t="s">
        <v>876</v>
      </c>
      <c r="C18" s="28" t="s">
        <v>877</v>
      </c>
      <c r="D18" s="27">
        <v>1500</v>
      </c>
    </row>
    <row r="19" s="10" customFormat="1" customHeight="1" spans="1:4">
      <c r="A19" s="24">
        <v>12</v>
      </c>
      <c r="B19" s="30" t="s">
        <v>876</v>
      </c>
      <c r="C19" s="28" t="s">
        <v>878</v>
      </c>
      <c r="D19" s="27">
        <v>2300</v>
      </c>
    </row>
    <row r="20" s="10" customFormat="1" customHeight="1" spans="1:4">
      <c r="A20" s="24">
        <v>13</v>
      </c>
      <c r="B20" s="30" t="s">
        <v>879</v>
      </c>
      <c r="C20" s="26" t="s">
        <v>880</v>
      </c>
      <c r="D20" s="27">
        <v>2400</v>
      </c>
    </row>
    <row r="21" s="10" customFormat="1" customHeight="1" spans="1:4">
      <c r="A21" s="24">
        <v>14</v>
      </c>
      <c r="B21" s="25" t="s">
        <v>881</v>
      </c>
      <c r="C21" s="28" t="s">
        <v>882</v>
      </c>
      <c r="D21" s="27">
        <v>1100</v>
      </c>
    </row>
    <row r="22" s="10" customFormat="1" customHeight="1" spans="1:4">
      <c r="A22" s="24">
        <v>15</v>
      </c>
      <c r="B22" s="28" t="s">
        <v>883</v>
      </c>
      <c r="C22" s="26" t="s">
        <v>884</v>
      </c>
      <c r="D22" s="27">
        <v>3966</v>
      </c>
    </row>
    <row r="23" s="10" customFormat="1" customHeight="1" spans="1:4">
      <c r="A23" s="24">
        <v>16</v>
      </c>
      <c r="B23" s="28" t="s">
        <v>883</v>
      </c>
      <c r="C23" s="26" t="s">
        <v>885</v>
      </c>
      <c r="D23" s="27">
        <v>500</v>
      </c>
    </row>
    <row r="24" s="10" customFormat="1" customHeight="1" spans="1:4">
      <c r="A24" s="24">
        <v>17</v>
      </c>
      <c r="B24" s="28" t="s">
        <v>883</v>
      </c>
      <c r="C24" s="28" t="s">
        <v>886</v>
      </c>
      <c r="D24" s="27">
        <v>1100</v>
      </c>
    </row>
    <row r="25" s="10" customFormat="1" customHeight="1" spans="1:4">
      <c r="A25" s="24">
        <v>18</v>
      </c>
      <c r="B25" s="28" t="s">
        <v>883</v>
      </c>
      <c r="C25" s="28" t="s">
        <v>887</v>
      </c>
      <c r="D25" s="27">
        <v>300</v>
      </c>
    </row>
    <row r="26" s="10" customFormat="1" customHeight="1" spans="1:4">
      <c r="A26" s="24">
        <v>19</v>
      </c>
      <c r="B26" s="28" t="s">
        <v>883</v>
      </c>
      <c r="C26" s="28" t="s">
        <v>888</v>
      </c>
      <c r="D26" s="27">
        <v>400</v>
      </c>
    </row>
    <row r="27" s="10" customFormat="1" customHeight="1" spans="1:4">
      <c r="A27" s="24">
        <v>20</v>
      </c>
      <c r="B27" s="28" t="s">
        <v>883</v>
      </c>
      <c r="C27" s="28" t="s">
        <v>889</v>
      </c>
      <c r="D27" s="27">
        <v>500</v>
      </c>
    </row>
    <row r="28" s="10" customFormat="1" customHeight="1" spans="1:4">
      <c r="A28" s="24">
        <v>21</v>
      </c>
      <c r="B28" s="28" t="s">
        <v>883</v>
      </c>
      <c r="C28" s="28" t="s">
        <v>890</v>
      </c>
      <c r="D28" s="27">
        <v>600</v>
      </c>
    </row>
    <row r="29" s="10" customFormat="1" customHeight="1" spans="1:4">
      <c r="A29" s="24">
        <v>22</v>
      </c>
      <c r="B29" s="28" t="s">
        <v>883</v>
      </c>
      <c r="C29" s="29" t="s">
        <v>891</v>
      </c>
      <c r="D29" s="27">
        <v>200</v>
      </c>
    </row>
    <row r="30" s="10" customFormat="1" customHeight="1" spans="1:4">
      <c r="A30" s="24">
        <v>23</v>
      </c>
      <c r="B30" s="30" t="s">
        <v>892</v>
      </c>
      <c r="C30" s="26" t="s">
        <v>893</v>
      </c>
      <c r="D30" s="27">
        <v>1038</v>
      </c>
    </row>
    <row r="31" s="10" customFormat="1" customHeight="1" spans="1:4">
      <c r="A31" s="24">
        <v>24</v>
      </c>
      <c r="B31" s="28" t="s">
        <v>894</v>
      </c>
      <c r="C31" s="28" t="s">
        <v>895</v>
      </c>
      <c r="D31" s="27">
        <v>800</v>
      </c>
    </row>
    <row r="32" s="10" customFormat="1" customHeight="1" spans="1:4">
      <c r="A32" s="24">
        <v>25</v>
      </c>
      <c r="B32" s="30" t="s">
        <v>896</v>
      </c>
      <c r="C32" s="28" t="s">
        <v>897</v>
      </c>
      <c r="D32" s="27">
        <v>100</v>
      </c>
    </row>
    <row r="33" s="10" customFormat="1" customHeight="1" spans="1:4">
      <c r="A33" s="24">
        <v>26</v>
      </c>
      <c r="B33" s="30" t="s">
        <v>898</v>
      </c>
      <c r="C33" s="26" t="s">
        <v>899</v>
      </c>
      <c r="D33" s="27">
        <v>110</v>
      </c>
    </row>
    <row r="34" s="10" customFormat="1" customHeight="1" spans="1:4">
      <c r="A34" s="24">
        <v>27</v>
      </c>
      <c r="B34" s="30" t="s">
        <v>900</v>
      </c>
      <c r="C34" s="26" t="s">
        <v>901</v>
      </c>
      <c r="D34" s="27">
        <v>116</v>
      </c>
    </row>
    <row r="35" s="10" customFormat="1" customHeight="1" spans="1:4">
      <c r="A35" s="24">
        <v>28</v>
      </c>
      <c r="B35" s="30" t="s">
        <v>902</v>
      </c>
      <c r="C35" s="28" t="s">
        <v>903</v>
      </c>
      <c r="D35" s="27">
        <v>200</v>
      </c>
    </row>
    <row r="36" s="10" customFormat="1" customHeight="1" spans="1:4">
      <c r="A36" s="24">
        <v>29</v>
      </c>
      <c r="B36" s="30" t="s">
        <v>904</v>
      </c>
      <c r="C36" s="28" t="s">
        <v>905</v>
      </c>
      <c r="D36" s="27">
        <v>467</v>
      </c>
    </row>
    <row r="37" s="10" customFormat="1" customHeight="1" spans="1:4">
      <c r="A37" s="24">
        <v>30</v>
      </c>
      <c r="B37" s="30" t="s">
        <v>906</v>
      </c>
      <c r="C37" s="28" t="s">
        <v>907</v>
      </c>
      <c r="D37" s="27">
        <v>200</v>
      </c>
    </row>
    <row r="38" s="10" customFormat="1" customHeight="1" spans="1:4">
      <c r="A38" s="23" t="s">
        <v>908</v>
      </c>
      <c r="B38" s="23"/>
      <c r="C38" s="23"/>
      <c r="D38" s="22">
        <f>SUM(D39:D57)</f>
        <v>114900</v>
      </c>
    </row>
    <row r="39" s="10" customFormat="1" ht="30" customHeight="1" spans="1:4">
      <c r="A39" s="24">
        <v>1</v>
      </c>
      <c r="B39" s="28" t="s">
        <v>909</v>
      </c>
      <c r="C39" s="28" t="s">
        <v>910</v>
      </c>
      <c r="D39" s="27">
        <v>12000</v>
      </c>
    </row>
    <row r="40" s="10" customFormat="1" customHeight="1" spans="1:4">
      <c r="A40" s="24">
        <v>2</v>
      </c>
      <c r="B40" s="28" t="s">
        <v>909</v>
      </c>
      <c r="C40" s="28" t="s">
        <v>911</v>
      </c>
      <c r="D40" s="27">
        <v>2000</v>
      </c>
    </row>
    <row r="41" s="11" customFormat="1" customHeight="1" spans="1:4">
      <c r="A41" s="24">
        <v>3</v>
      </c>
      <c r="B41" s="28" t="s">
        <v>909</v>
      </c>
      <c r="C41" s="28" t="s">
        <v>912</v>
      </c>
      <c r="D41" s="27">
        <v>7500</v>
      </c>
    </row>
    <row r="42" s="10" customFormat="1" ht="30" customHeight="1" spans="1:4">
      <c r="A42" s="24">
        <v>4</v>
      </c>
      <c r="B42" s="28" t="s">
        <v>909</v>
      </c>
      <c r="C42" s="28" t="s">
        <v>913</v>
      </c>
      <c r="D42" s="27">
        <v>4000</v>
      </c>
    </row>
    <row r="43" s="10" customFormat="1" customHeight="1" spans="1:4">
      <c r="A43" s="24">
        <v>5</v>
      </c>
      <c r="B43" s="30" t="s">
        <v>902</v>
      </c>
      <c r="C43" s="26" t="s">
        <v>914</v>
      </c>
      <c r="D43" s="27">
        <v>3000</v>
      </c>
    </row>
    <row r="44" customHeight="1" spans="1:4">
      <c r="A44" s="24">
        <v>6</v>
      </c>
      <c r="B44" s="30" t="s">
        <v>902</v>
      </c>
      <c r="C44" s="28" t="s">
        <v>915</v>
      </c>
      <c r="D44" s="27">
        <v>1000</v>
      </c>
    </row>
    <row r="45" s="10" customFormat="1" customHeight="1" spans="1:4">
      <c r="A45" s="24">
        <v>7</v>
      </c>
      <c r="B45" s="30" t="s">
        <v>900</v>
      </c>
      <c r="C45" s="28" t="s">
        <v>901</v>
      </c>
      <c r="D45" s="27">
        <v>2000</v>
      </c>
    </row>
    <row r="46" s="10" customFormat="1" customHeight="1" spans="1:4">
      <c r="A46" s="24">
        <v>8</v>
      </c>
      <c r="B46" s="26" t="s">
        <v>916</v>
      </c>
      <c r="C46" s="29" t="s">
        <v>917</v>
      </c>
      <c r="D46" s="27">
        <v>1200</v>
      </c>
    </row>
    <row r="47" customHeight="1" spans="1:4">
      <c r="A47" s="24">
        <v>9</v>
      </c>
      <c r="B47" s="25" t="s">
        <v>862</v>
      </c>
      <c r="C47" s="28" t="s">
        <v>918</v>
      </c>
      <c r="D47" s="27">
        <v>14000</v>
      </c>
    </row>
    <row r="48" ht="30" customHeight="1" spans="1:4">
      <c r="A48" s="24">
        <v>10</v>
      </c>
      <c r="B48" s="31" t="s">
        <v>919</v>
      </c>
      <c r="C48" s="28" t="s">
        <v>920</v>
      </c>
      <c r="D48" s="27">
        <v>1300</v>
      </c>
    </row>
    <row r="49" s="10" customFormat="1" customHeight="1" spans="1:4">
      <c r="A49" s="24">
        <v>11</v>
      </c>
      <c r="B49" s="30" t="s">
        <v>906</v>
      </c>
      <c r="C49" s="28" t="s">
        <v>921</v>
      </c>
      <c r="D49" s="27">
        <v>6000</v>
      </c>
    </row>
    <row r="50" customHeight="1" spans="1:4">
      <c r="A50" s="24">
        <v>12</v>
      </c>
      <c r="B50" s="30" t="s">
        <v>922</v>
      </c>
      <c r="C50" s="28" t="s">
        <v>923</v>
      </c>
      <c r="D50" s="27">
        <v>5000</v>
      </c>
    </row>
    <row r="51" s="10" customFormat="1" customHeight="1" spans="1:4">
      <c r="A51" s="24">
        <v>19</v>
      </c>
      <c r="B51" s="28" t="s">
        <v>924</v>
      </c>
      <c r="C51" s="28" t="s">
        <v>925</v>
      </c>
      <c r="D51" s="27">
        <v>3000</v>
      </c>
    </row>
    <row r="52" customHeight="1" spans="1:4">
      <c r="A52" s="24">
        <v>13</v>
      </c>
      <c r="B52" s="28" t="s">
        <v>926</v>
      </c>
      <c r="C52" s="28" t="s">
        <v>927</v>
      </c>
      <c r="D52" s="27">
        <v>12000</v>
      </c>
    </row>
    <row r="53" customHeight="1" spans="1:4">
      <c r="A53" s="24">
        <v>17</v>
      </c>
      <c r="B53" s="28" t="s">
        <v>928</v>
      </c>
      <c r="C53" s="28" t="s">
        <v>929</v>
      </c>
      <c r="D53" s="27">
        <v>1000</v>
      </c>
    </row>
    <row r="54" s="10" customFormat="1" customHeight="1" spans="1:4">
      <c r="A54" s="24">
        <v>18</v>
      </c>
      <c r="B54" s="28" t="s">
        <v>930</v>
      </c>
      <c r="C54" s="28" t="s">
        <v>931</v>
      </c>
      <c r="D54" s="27">
        <v>4700</v>
      </c>
    </row>
    <row r="55" customHeight="1" spans="1:4">
      <c r="A55" s="24">
        <v>14</v>
      </c>
      <c r="B55" s="28" t="s">
        <v>932</v>
      </c>
      <c r="C55" s="28" t="s">
        <v>933</v>
      </c>
      <c r="D55" s="27">
        <v>7200</v>
      </c>
    </row>
    <row r="56" customHeight="1" spans="1:4">
      <c r="A56" s="24">
        <v>15</v>
      </c>
      <c r="B56" s="28" t="s">
        <v>932</v>
      </c>
      <c r="C56" s="28" t="s">
        <v>934</v>
      </c>
      <c r="D56" s="27">
        <v>3000</v>
      </c>
    </row>
    <row r="57" customHeight="1" spans="1:4">
      <c r="A57" s="24">
        <v>16</v>
      </c>
      <c r="B57" s="28" t="s">
        <v>932</v>
      </c>
      <c r="C57" s="28" t="s">
        <v>935</v>
      </c>
      <c r="D57" s="27">
        <v>25000</v>
      </c>
    </row>
  </sheetData>
  <autoFilter xmlns:etc="http://www.wps.cn/officeDocument/2017/etCustomData" ref="A5:D57" etc:filterBottomFollowUsedRange="0">
    <extLst/>
  </autoFilter>
  <mergeCells count="8">
    <mergeCell ref="A2:D2"/>
    <mergeCell ref="A6:C6"/>
    <mergeCell ref="A7:C7"/>
    <mergeCell ref="A38:C38"/>
    <mergeCell ref="A4:A5"/>
    <mergeCell ref="B4:B5"/>
    <mergeCell ref="C4:C5"/>
    <mergeCell ref="D4:D5"/>
  </mergeCells>
  <pageMargins left="0.393055555555556" right="0.393055555555556" top="0.472222222222222" bottom="0.432638888888889" header="0.275" footer="0.275"/>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F10"/>
  <sheetViews>
    <sheetView showZeros="0" zoomScaleSheetLayoutView="60" workbookViewId="0">
      <selection activeCell="D12" sqref="D12"/>
    </sheetView>
  </sheetViews>
  <sheetFormatPr defaultColWidth="9" defaultRowHeight="22" customHeight="1" outlineLevelCol="5"/>
  <cols>
    <col min="1" max="1" width="31.5" style="3" customWidth="1"/>
    <col min="2" max="3" width="18" style="3" customWidth="1"/>
    <col min="4" max="4" width="19.0583333333333" style="3" customWidth="1"/>
    <col min="5" max="5" width="17.825" style="3" customWidth="1"/>
    <col min="6" max="6" width="16.5" style="3" customWidth="1"/>
    <col min="7" max="16384" width="9" style="3"/>
  </cols>
  <sheetData>
    <row r="1" customHeight="1" spans="1:1">
      <c r="A1" s="3" t="s">
        <v>936</v>
      </c>
    </row>
    <row r="2" s="1" customFormat="1" ht="35" customHeight="1" spans="1:6">
      <c r="A2" s="4" t="s">
        <v>24</v>
      </c>
      <c r="B2" s="4"/>
      <c r="C2" s="4"/>
      <c r="D2" s="4"/>
      <c r="E2" s="4"/>
      <c r="F2" s="4"/>
    </row>
    <row r="3" customHeight="1" spans="1:6">
      <c r="A3" s="2"/>
      <c r="B3" s="2"/>
      <c r="C3" s="2"/>
      <c r="D3" s="2"/>
      <c r="E3" s="2"/>
      <c r="F3" s="2" t="s">
        <v>36</v>
      </c>
    </row>
    <row r="4" s="2" customFormat="1" customHeight="1" spans="1:6">
      <c r="A4" s="5" t="s">
        <v>856</v>
      </c>
      <c r="B4" s="5" t="s">
        <v>778</v>
      </c>
      <c r="C4" s="5" t="s">
        <v>155</v>
      </c>
      <c r="D4" s="6" t="s">
        <v>42</v>
      </c>
      <c r="E4" s="5" t="s">
        <v>937</v>
      </c>
      <c r="F4" s="5" t="s">
        <v>78</v>
      </c>
    </row>
    <row r="5" customHeight="1" spans="1:6">
      <c r="A5" s="5" t="s">
        <v>156</v>
      </c>
      <c r="B5" s="7">
        <f>B6+B7+B8</f>
        <v>1610.66</v>
      </c>
      <c r="C5" s="7">
        <f>C6+C7+C8</f>
        <v>1328.87</v>
      </c>
      <c r="D5" s="7">
        <f t="shared" ref="D5:D10" si="0">C5-B5</f>
        <v>-281.79</v>
      </c>
      <c r="E5" s="9">
        <f>(C5-B5)/B5</f>
        <v>-0.17495312480598</v>
      </c>
      <c r="F5" s="5"/>
    </row>
    <row r="6" customHeight="1" spans="1:6">
      <c r="A6" s="8" t="s">
        <v>938</v>
      </c>
      <c r="B6" s="7">
        <v>0</v>
      </c>
      <c r="C6" s="7">
        <v>0</v>
      </c>
      <c r="D6" s="7">
        <f t="shared" si="0"/>
        <v>0</v>
      </c>
      <c r="E6" s="7">
        <v>0</v>
      </c>
      <c r="F6" s="5"/>
    </row>
    <row r="7" customHeight="1" spans="1:6">
      <c r="A7" s="8" t="s">
        <v>939</v>
      </c>
      <c r="B7" s="7">
        <v>164.91</v>
      </c>
      <c r="C7" s="7">
        <v>272.55</v>
      </c>
      <c r="D7" s="7">
        <f t="shared" si="0"/>
        <v>107.64</v>
      </c>
      <c r="E7" s="9">
        <f>(C7-B7)/B7</f>
        <v>0.652719665271967</v>
      </c>
      <c r="F7" s="5"/>
    </row>
    <row r="8" customHeight="1" spans="1:6">
      <c r="A8" s="8" t="s">
        <v>940</v>
      </c>
      <c r="B8" s="7">
        <f>B9+B10</f>
        <v>1445.75</v>
      </c>
      <c r="C8" s="7">
        <f>C9+C10</f>
        <v>1056.32</v>
      </c>
      <c r="D8" s="7">
        <f t="shared" si="0"/>
        <v>-389.43</v>
      </c>
      <c r="E8" s="9">
        <f>(C8-B8)/B8</f>
        <v>-0.269361922877399</v>
      </c>
      <c r="F8" s="5"/>
    </row>
    <row r="9" customHeight="1" spans="1:6">
      <c r="A9" s="8" t="s">
        <v>941</v>
      </c>
      <c r="B9" s="7">
        <v>608.16</v>
      </c>
      <c r="C9" s="7">
        <v>360</v>
      </c>
      <c r="D9" s="7">
        <f t="shared" si="0"/>
        <v>-248.16</v>
      </c>
      <c r="E9" s="9">
        <f>(C9-B9)/B9</f>
        <v>-0.408050513022889</v>
      </c>
      <c r="F9" s="5"/>
    </row>
    <row r="10" customHeight="1" spans="1:6">
      <c r="A10" s="8" t="s">
        <v>942</v>
      </c>
      <c r="B10" s="7">
        <v>837.59</v>
      </c>
      <c r="C10" s="7">
        <v>696.32</v>
      </c>
      <c r="D10" s="7">
        <f t="shared" si="0"/>
        <v>-141.27</v>
      </c>
      <c r="E10" s="9">
        <f>(C10-B10)/B10</f>
        <v>-0.168662472092551</v>
      </c>
      <c r="F10" s="5"/>
    </row>
  </sheetData>
  <mergeCells count="1">
    <mergeCell ref="A2:F2"/>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pageSetUpPr fitToPage="1"/>
  </sheetPr>
  <dimension ref="A1:G34"/>
  <sheetViews>
    <sheetView topLeftCell="A16" workbookViewId="0">
      <selection activeCell="A1" sqref="A1"/>
    </sheetView>
  </sheetViews>
  <sheetFormatPr defaultColWidth="9" defaultRowHeight="14.25" outlineLevelCol="6"/>
  <cols>
    <col min="1" max="1" width="32" style="47" customWidth="1"/>
    <col min="2" max="5" width="12.875" style="47" customWidth="1"/>
    <col min="6" max="7" width="10.25" style="47" customWidth="1"/>
    <col min="8" max="16384" width="9" style="47"/>
  </cols>
  <sheetData>
    <row r="1" ht="22" customHeight="1" spans="1:1">
      <c r="A1" s="104" t="s">
        <v>34</v>
      </c>
    </row>
    <row r="2" ht="24" spans="1:7">
      <c r="A2" s="15" t="s">
        <v>35</v>
      </c>
      <c r="B2" s="15"/>
      <c r="C2" s="15"/>
      <c r="D2" s="15"/>
      <c r="E2" s="15"/>
      <c r="F2" s="15"/>
      <c r="G2" s="15"/>
    </row>
    <row r="3" ht="22" customHeight="1" spans="7:7">
      <c r="G3" s="105" t="s">
        <v>36</v>
      </c>
    </row>
    <row r="4" ht="24" customHeight="1" spans="1:7">
      <c r="A4" s="6" t="s">
        <v>37</v>
      </c>
      <c r="B4" s="6" t="s">
        <v>38</v>
      </c>
      <c r="C4" s="6" t="s">
        <v>39</v>
      </c>
      <c r="D4" s="6" t="s">
        <v>40</v>
      </c>
      <c r="E4" s="6" t="s">
        <v>41</v>
      </c>
      <c r="F4" s="6" t="s">
        <v>42</v>
      </c>
      <c r="G4" s="6" t="s">
        <v>43</v>
      </c>
    </row>
    <row r="5" ht="24" customHeight="1" spans="1:7">
      <c r="A5" s="6" t="s">
        <v>44</v>
      </c>
      <c r="B5" s="98">
        <v>225000</v>
      </c>
      <c r="C5" s="98">
        <v>225161</v>
      </c>
      <c r="D5" s="98">
        <v>100.07</v>
      </c>
      <c r="E5" s="98">
        <v>200026</v>
      </c>
      <c r="F5" s="98">
        <v>25135</v>
      </c>
      <c r="G5" s="98">
        <v>12.57</v>
      </c>
    </row>
    <row r="6" ht="24" customHeight="1" spans="1:7">
      <c r="A6" s="99" t="s">
        <v>45</v>
      </c>
      <c r="B6" s="98">
        <v>182000</v>
      </c>
      <c r="C6" s="98">
        <v>182256</v>
      </c>
      <c r="D6" s="98">
        <v>100.14</v>
      </c>
      <c r="E6" s="98">
        <v>163857</v>
      </c>
      <c r="F6" s="98">
        <v>18399</v>
      </c>
      <c r="G6" s="98">
        <v>11.23</v>
      </c>
    </row>
    <row r="7" ht="24" customHeight="1" spans="1:7">
      <c r="A7" s="99" t="s">
        <v>46</v>
      </c>
      <c r="B7" s="57">
        <v>48000</v>
      </c>
      <c r="C7" s="57">
        <v>48322</v>
      </c>
      <c r="D7" s="98">
        <v>100.67</v>
      </c>
      <c r="E7" s="57">
        <v>49109</v>
      </c>
      <c r="F7" s="98">
        <v>-787</v>
      </c>
      <c r="G7" s="98">
        <v>-1.6</v>
      </c>
    </row>
    <row r="8" ht="24" customHeight="1" spans="1:7">
      <c r="A8" s="99" t="s">
        <v>47</v>
      </c>
      <c r="B8" s="57">
        <v>30000</v>
      </c>
      <c r="C8" s="57">
        <v>30228</v>
      </c>
      <c r="D8" s="98">
        <v>100.76</v>
      </c>
      <c r="E8" s="57">
        <v>19736</v>
      </c>
      <c r="F8" s="98">
        <v>10492</v>
      </c>
      <c r="G8" s="98">
        <v>53.16</v>
      </c>
    </row>
    <row r="9" ht="24" customHeight="1" spans="1:7">
      <c r="A9" s="99" t="s">
        <v>48</v>
      </c>
      <c r="B9" s="57">
        <v>37000</v>
      </c>
      <c r="C9" s="57">
        <v>37783</v>
      </c>
      <c r="D9" s="98">
        <v>102.12</v>
      </c>
      <c r="E9" s="57">
        <v>10880</v>
      </c>
      <c r="F9" s="98">
        <v>26903</v>
      </c>
      <c r="G9" s="98">
        <v>247.27</v>
      </c>
    </row>
    <row r="10" ht="24" customHeight="1" spans="1:7">
      <c r="A10" s="99" t="s">
        <v>49</v>
      </c>
      <c r="B10" s="57">
        <v>1300</v>
      </c>
      <c r="C10" s="57">
        <v>1258</v>
      </c>
      <c r="D10" s="98">
        <v>96.77</v>
      </c>
      <c r="E10" s="57">
        <v>2450</v>
      </c>
      <c r="F10" s="98">
        <v>-1192</v>
      </c>
      <c r="G10" s="98">
        <v>-48.65</v>
      </c>
    </row>
    <row r="11" ht="24" customHeight="1" spans="1:7">
      <c r="A11" s="99" t="s">
        <v>50</v>
      </c>
      <c r="B11" s="57">
        <v>8000</v>
      </c>
      <c r="C11" s="57">
        <v>7953</v>
      </c>
      <c r="D11" s="98">
        <v>99.41</v>
      </c>
      <c r="E11" s="57">
        <v>7893</v>
      </c>
      <c r="F11" s="98">
        <v>60</v>
      </c>
      <c r="G11" s="98">
        <v>0.76</v>
      </c>
    </row>
    <row r="12" ht="24" customHeight="1" spans="1:7">
      <c r="A12" s="99" t="s">
        <v>51</v>
      </c>
      <c r="B12" s="57">
        <v>11000</v>
      </c>
      <c r="C12" s="57">
        <v>10410</v>
      </c>
      <c r="D12" s="98">
        <v>94.64</v>
      </c>
      <c r="E12" s="57">
        <v>10469</v>
      </c>
      <c r="F12" s="98">
        <v>-58.96</v>
      </c>
      <c r="G12" s="98">
        <v>-0.56</v>
      </c>
    </row>
    <row r="13" ht="24" customHeight="1" spans="1:7">
      <c r="A13" s="99" t="s">
        <v>52</v>
      </c>
      <c r="B13" s="57">
        <v>4100</v>
      </c>
      <c r="C13" s="57">
        <v>4146</v>
      </c>
      <c r="D13" s="98">
        <v>101.12</v>
      </c>
      <c r="E13" s="57">
        <v>3140</v>
      </c>
      <c r="F13" s="98">
        <v>1006</v>
      </c>
      <c r="G13" s="98">
        <v>32.04</v>
      </c>
    </row>
    <row r="14" ht="24" customHeight="1" spans="1:7">
      <c r="A14" s="99" t="s">
        <v>53</v>
      </c>
      <c r="B14" s="57">
        <v>16000</v>
      </c>
      <c r="C14" s="57">
        <v>15503</v>
      </c>
      <c r="D14" s="98">
        <v>96.89</v>
      </c>
      <c r="E14" s="57">
        <v>20207</v>
      </c>
      <c r="F14" s="98">
        <v>-4704</v>
      </c>
      <c r="G14" s="98">
        <v>-23.28</v>
      </c>
    </row>
    <row r="15" ht="24" customHeight="1" spans="1:7">
      <c r="A15" s="99" t="s">
        <v>54</v>
      </c>
      <c r="B15" s="57">
        <v>800</v>
      </c>
      <c r="C15" s="57">
        <v>810</v>
      </c>
      <c r="D15" s="98">
        <v>101.25</v>
      </c>
      <c r="E15" s="57">
        <v>5298</v>
      </c>
      <c r="F15" s="98">
        <v>-4488</v>
      </c>
      <c r="G15" s="98">
        <v>-84.71</v>
      </c>
    </row>
    <row r="16" ht="24" customHeight="1" spans="1:7">
      <c r="A16" s="99" t="s">
        <v>55</v>
      </c>
      <c r="B16" s="57">
        <v>3000</v>
      </c>
      <c r="C16" s="57">
        <v>2865</v>
      </c>
      <c r="D16" s="98">
        <v>95.5</v>
      </c>
      <c r="E16" s="57">
        <v>2925</v>
      </c>
      <c r="F16" s="98">
        <v>-60</v>
      </c>
      <c r="G16" s="98">
        <v>-2.05</v>
      </c>
    </row>
    <row r="17" ht="24" customHeight="1" spans="1:7">
      <c r="A17" s="99" t="s">
        <v>56</v>
      </c>
      <c r="B17" s="57">
        <v>10000</v>
      </c>
      <c r="C17" s="57">
        <v>10390</v>
      </c>
      <c r="D17" s="98">
        <v>103.9</v>
      </c>
      <c r="E17" s="57">
        <v>13112</v>
      </c>
      <c r="F17" s="98">
        <v>-2722</v>
      </c>
      <c r="G17" s="98">
        <v>-20.76</v>
      </c>
    </row>
    <row r="18" ht="24" customHeight="1" spans="1:7">
      <c r="A18" s="99" t="s">
        <v>57</v>
      </c>
      <c r="B18" s="57">
        <v>12000</v>
      </c>
      <c r="C18" s="57">
        <v>11811</v>
      </c>
      <c r="D18" s="98">
        <v>98.43</v>
      </c>
      <c r="E18" s="57">
        <v>17893</v>
      </c>
      <c r="F18" s="98">
        <v>-6082</v>
      </c>
      <c r="G18" s="98">
        <v>-33.99</v>
      </c>
    </row>
    <row r="19" ht="24" customHeight="1" spans="1:7">
      <c r="A19" s="99" t="s">
        <v>58</v>
      </c>
      <c r="B19" s="57">
        <v>800</v>
      </c>
      <c r="C19" s="57">
        <v>760</v>
      </c>
      <c r="D19" s="98">
        <v>95</v>
      </c>
      <c r="E19" s="57">
        <v>745</v>
      </c>
      <c r="F19" s="98">
        <v>15</v>
      </c>
      <c r="G19" s="98">
        <v>2.01</v>
      </c>
    </row>
    <row r="20" ht="24" customHeight="1" spans="1:7">
      <c r="A20" s="99" t="s">
        <v>59</v>
      </c>
      <c r="B20" s="57"/>
      <c r="C20" s="57">
        <v>17</v>
      </c>
      <c r="D20" s="98"/>
      <c r="E20" s="57"/>
      <c r="F20" s="98">
        <v>17</v>
      </c>
      <c r="G20" s="98"/>
    </row>
    <row r="21" ht="24" customHeight="1" spans="1:7">
      <c r="A21" s="99" t="s">
        <v>60</v>
      </c>
      <c r="B21" s="98">
        <v>43000</v>
      </c>
      <c r="C21" s="98">
        <v>42905</v>
      </c>
      <c r="D21" s="98">
        <v>99.78</v>
      </c>
      <c r="E21" s="57">
        <v>36169</v>
      </c>
      <c r="F21" s="98">
        <v>6736</v>
      </c>
      <c r="G21" s="98">
        <v>18.62</v>
      </c>
    </row>
    <row r="22" ht="24" customHeight="1" spans="1:7">
      <c r="A22" s="99" t="s">
        <v>61</v>
      </c>
      <c r="B22" s="57">
        <v>10800</v>
      </c>
      <c r="C22" s="57">
        <v>10934</v>
      </c>
      <c r="D22" s="98">
        <v>101.24</v>
      </c>
      <c r="E22" s="98">
        <v>9682</v>
      </c>
      <c r="F22" s="98">
        <v>1252</v>
      </c>
      <c r="G22" s="98">
        <v>12.93</v>
      </c>
    </row>
    <row r="23" ht="24" customHeight="1" spans="1:7">
      <c r="A23" s="99" t="s">
        <v>62</v>
      </c>
      <c r="B23" s="57">
        <v>3700</v>
      </c>
      <c r="C23" s="57">
        <v>3792</v>
      </c>
      <c r="D23" s="98">
        <v>102.49</v>
      </c>
      <c r="E23" s="98">
        <v>3762</v>
      </c>
      <c r="F23" s="98">
        <v>30</v>
      </c>
      <c r="G23" s="98">
        <v>0.8</v>
      </c>
    </row>
    <row r="24" ht="31" customHeight="1" spans="1:7">
      <c r="A24" s="99" t="s">
        <v>63</v>
      </c>
      <c r="B24" s="57">
        <v>1800</v>
      </c>
      <c r="C24" s="57">
        <v>1768</v>
      </c>
      <c r="D24" s="98">
        <v>98.22</v>
      </c>
      <c r="E24" s="98">
        <v>1627</v>
      </c>
      <c r="F24" s="98">
        <v>141</v>
      </c>
      <c r="G24" s="98">
        <v>8.67</v>
      </c>
    </row>
    <row r="25" ht="24" customHeight="1" spans="1:7">
      <c r="A25" s="99" t="s">
        <v>64</v>
      </c>
      <c r="B25" s="57">
        <v>3000</v>
      </c>
      <c r="C25" s="57">
        <v>3011</v>
      </c>
      <c r="D25" s="98">
        <v>100.37</v>
      </c>
      <c r="E25" s="98">
        <v>4124</v>
      </c>
      <c r="F25" s="98">
        <v>-1113</v>
      </c>
      <c r="G25" s="98">
        <v>-26.99</v>
      </c>
    </row>
    <row r="26" ht="24" customHeight="1" spans="1:7">
      <c r="A26" s="99" t="s">
        <v>65</v>
      </c>
      <c r="B26" s="57">
        <v>2000</v>
      </c>
      <c r="C26" s="57">
        <v>2100</v>
      </c>
      <c r="D26" s="98">
        <v>105</v>
      </c>
      <c r="E26" s="98"/>
      <c r="F26" s="98">
        <v>2100</v>
      </c>
      <c r="G26" s="98"/>
    </row>
    <row r="27" ht="24" customHeight="1" spans="1:7">
      <c r="A27" s="99" t="s">
        <v>66</v>
      </c>
      <c r="B27" s="57">
        <v>300</v>
      </c>
      <c r="C27" s="57">
        <v>263</v>
      </c>
      <c r="D27" s="98">
        <v>87.67</v>
      </c>
      <c r="E27" s="98">
        <v>170</v>
      </c>
      <c r="F27" s="98">
        <v>93</v>
      </c>
      <c r="G27" s="98"/>
    </row>
    <row r="28" ht="24" customHeight="1" spans="1:7">
      <c r="A28" s="99" t="s">
        <v>67</v>
      </c>
      <c r="B28" s="57">
        <v>2600</v>
      </c>
      <c r="C28" s="57">
        <v>2604</v>
      </c>
      <c r="D28" s="98">
        <v>100.15</v>
      </c>
      <c r="E28" s="57">
        <v>4980</v>
      </c>
      <c r="F28" s="98">
        <v>-2376</v>
      </c>
      <c r="G28" s="98">
        <v>-47.71</v>
      </c>
    </row>
    <row r="29" ht="24" customHeight="1" spans="1:7">
      <c r="A29" s="99" t="s">
        <v>68</v>
      </c>
      <c r="B29" s="98">
        <v>6200</v>
      </c>
      <c r="C29" s="57">
        <v>6080</v>
      </c>
      <c r="D29" s="98">
        <v>98.06</v>
      </c>
      <c r="E29" s="57">
        <v>4584</v>
      </c>
      <c r="F29" s="98">
        <v>1496</v>
      </c>
      <c r="G29" s="98">
        <v>32.64</v>
      </c>
    </row>
    <row r="30" ht="24" customHeight="1" spans="1:7">
      <c r="A30" s="99" t="s">
        <v>69</v>
      </c>
      <c r="B30" s="98"/>
      <c r="C30" s="57"/>
      <c r="D30" s="98"/>
      <c r="E30" s="98"/>
      <c r="F30" s="98"/>
      <c r="G30" s="98"/>
    </row>
    <row r="31" ht="24" customHeight="1" spans="1:7">
      <c r="A31" s="99" t="s">
        <v>70</v>
      </c>
      <c r="B31" s="98">
        <v>21000</v>
      </c>
      <c r="C31" s="57">
        <v>20999</v>
      </c>
      <c r="D31" s="98">
        <v>100</v>
      </c>
      <c r="E31" s="98">
        <v>13954</v>
      </c>
      <c r="F31" s="98">
        <v>7045</v>
      </c>
      <c r="G31" s="98">
        <v>50.49</v>
      </c>
    </row>
    <row r="32" ht="24" customHeight="1" spans="1:7">
      <c r="A32" s="99" t="s">
        <v>71</v>
      </c>
      <c r="B32" s="98">
        <v>1700</v>
      </c>
      <c r="C32" s="57">
        <v>1622</v>
      </c>
      <c r="D32" s="98">
        <v>95.41</v>
      </c>
      <c r="E32" s="57">
        <v>1523</v>
      </c>
      <c r="F32" s="98">
        <v>99</v>
      </c>
      <c r="G32" s="98">
        <v>6.5</v>
      </c>
    </row>
    <row r="33" ht="24" customHeight="1" spans="1:7">
      <c r="A33" s="99" t="s">
        <v>72</v>
      </c>
      <c r="B33" s="98">
        <v>300</v>
      </c>
      <c r="C33" s="57">
        <v>280</v>
      </c>
      <c r="D33" s="98">
        <v>93.33</v>
      </c>
      <c r="E33" s="57">
        <v>100</v>
      </c>
      <c r="F33" s="98">
        <v>180</v>
      </c>
      <c r="G33" s="98">
        <v>180</v>
      </c>
    </row>
    <row r="34" ht="24" customHeight="1" spans="1:7">
      <c r="A34" s="99" t="s">
        <v>73</v>
      </c>
      <c r="B34" s="98">
        <v>400</v>
      </c>
      <c r="C34" s="57">
        <v>386</v>
      </c>
      <c r="D34" s="98">
        <v>96.5</v>
      </c>
      <c r="E34" s="57">
        <v>1346</v>
      </c>
      <c r="F34" s="98">
        <v>-960</v>
      </c>
      <c r="G34" s="98">
        <v>-71.32</v>
      </c>
    </row>
  </sheetData>
  <mergeCells count="1">
    <mergeCell ref="A2:G2"/>
  </mergeCells>
  <pageMargins left="0.75" right="0.75" top="1" bottom="1" header="0.5" footer="0.5"/>
  <pageSetup paperSize="9" scale="7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D54"/>
  <sheetViews>
    <sheetView topLeftCell="A39" workbookViewId="0">
      <selection activeCell="A21" sqref="A21"/>
    </sheetView>
  </sheetViews>
  <sheetFormatPr defaultColWidth="9" defaultRowHeight="14.25" outlineLevelCol="3"/>
  <cols>
    <col min="1" max="1" width="44.5" customWidth="1"/>
    <col min="2" max="2" width="12.75" customWidth="1"/>
    <col min="3" max="3" width="12.125" customWidth="1"/>
    <col min="4" max="4" width="11.875" customWidth="1"/>
  </cols>
  <sheetData>
    <row r="1" ht="21" customHeight="1" spans="1:1">
      <c r="A1" s="101" t="s">
        <v>74</v>
      </c>
    </row>
    <row r="2" ht="24" spans="1:4">
      <c r="A2" s="15" t="s">
        <v>6</v>
      </c>
      <c r="B2" s="15"/>
      <c r="C2" s="15"/>
      <c r="D2" s="15"/>
    </row>
    <row r="3" s="47" customFormat="1" ht="22" customHeight="1" spans="4:4">
      <c r="D3" s="102" t="s">
        <v>36</v>
      </c>
    </row>
    <row r="4" ht="42.75" customHeight="1" spans="1:4">
      <c r="A4" s="6" t="s">
        <v>75</v>
      </c>
      <c r="B4" s="6" t="s">
        <v>76</v>
      </c>
      <c r="C4" s="6" t="s">
        <v>77</v>
      </c>
      <c r="D4" s="6" t="s">
        <v>78</v>
      </c>
    </row>
    <row r="5" ht="24" customHeight="1" spans="1:4">
      <c r="A5" s="6" t="s">
        <v>79</v>
      </c>
      <c r="B5" s="98">
        <v>215898</v>
      </c>
      <c r="C5" s="98">
        <v>230000</v>
      </c>
      <c r="D5" s="98"/>
    </row>
    <row r="6" ht="24" customHeight="1" spans="1:4">
      <c r="A6" s="103" t="s">
        <v>80</v>
      </c>
      <c r="B6" s="98">
        <v>28955</v>
      </c>
      <c r="C6" s="98">
        <v>28955</v>
      </c>
      <c r="D6" s="98"/>
    </row>
    <row r="7" ht="24" customHeight="1" spans="1:4">
      <c r="A7" s="103" t="s">
        <v>81</v>
      </c>
      <c r="B7" s="98">
        <v>25178</v>
      </c>
      <c r="C7" s="98">
        <v>25178</v>
      </c>
      <c r="D7" s="98"/>
    </row>
    <row r="8" ht="24" customHeight="1" spans="1:4">
      <c r="A8" s="103" t="s">
        <v>82</v>
      </c>
      <c r="B8" s="98">
        <v>2389</v>
      </c>
      <c r="C8" s="98">
        <v>2389</v>
      </c>
      <c r="D8" s="98"/>
    </row>
    <row r="9" ht="24" customHeight="1" spans="1:4">
      <c r="A9" s="103" t="s">
        <v>83</v>
      </c>
      <c r="B9" s="98">
        <v>1388</v>
      </c>
      <c r="C9" s="98">
        <v>1388</v>
      </c>
      <c r="D9" s="98"/>
    </row>
    <row r="10" ht="24" customHeight="1" spans="1:4">
      <c r="A10" s="71" t="s">
        <v>84</v>
      </c>
      <c r="B10" s="98">
        <v>151169</v>
      </c>
      <c r="C10" s="98">
        <v>161992</v>
      </c>
      <c r="D10" s="98"/>
    </row>
    <row r="11" ht="24" customHeight="1" spans="1:4">
      <c r="A11" s="58" t="s">
        <v>85</v>
      </c>
      <c r="B11" s="98">
        <v>13207</v>
      </c>
      <c r="C11" s="98">
        <v>14000</v>
      </c>
      <c r="D11" s="98"/>
    </row>
    <row r="12" ht="24" customHeight="1" spans="1:4">
      <c r="A12" s="58" t="s">
        <v>86</v>
      </c>
      <c r="B12" s="98">
        <v>10358</v>
      </c>
      <c r="C12" s="98">
        <v>10500</v>
      </c>
      <c r="D12" s="98"/>
    </row>
    <row r="13" ht="24" customHeight="1" spans="1:4">
      <c r="A13" s="58" t="s">
        <v>87</v>
      </c>
      <c r="B13" s="98">
        <v>9006</v>
      </c>
      <c r="C13" s="98">
        <v>10000</v>
      </c>
      <c r="D13" s="98"/>
    </row>
    <row r="14" ht="24" customHeight="1" spans="1:4">
      <c r="A14" s="58" t="s">
        <v>88</v>
      </c>
      <c r="B14" s="98">
        <v>453</v>
      </c>
      <c r="C14" s="98">
        <v>500</v>
      </c>
      <c r="D14" s="98"/>
    </row>
    <row r="15" ht="24" customHeight="1" spans="1:4">
      <c r="A15" s="58" t="s">
        <v>89</v>
      </c>
      <c r="B15" s="98">
        <v>400</v>
      </c>
      <c r="C15" s="98">
        <v>500</v>
      </c>
      <c r="D15" s="98"/>
    </row>
    <row r="16" ht="24" customHeight="1" spans="1:4">
      <c r="A16" s="58" t="s">
        <v>90</v>
      </c>
      <c r="B16" s="98">
        <v>12</v>
      </c>
      <c r="C16" s="98">
        <v>12</v>
      </c>
      <c r="D16" s="98"/>
    </row>
    <row r="17" ht="24" customHeight="1" spans="1:4">
      <c r="A17" s="58" t="s">
        <v>91</v>
      </c>
      <c r="B17" s="98">
        <v>24967</v>
      </c>
      <c r="C17" s="98">
        <v>25000</v>
      </c>
      <c r="D17" s="98"/>
    </row>
    <row r="18" ht="24" customHeight="1" spans="1:4">
      <c r="A18" s="58" t="s">
        <v>92</v>
      </c>
      <c r="B18" s="98">
        <v>505</v>
      </c>
      <c r="C18" s="98">
        <v>500</v>
      </c>
      <c r="D18" s="98"/>
    </row>
    <row r="19" ht="24" customHeight="1" spans="1:4">
      <c r="A19" s="58" t="s">
        <v>93</v>
      </c>
      <c r="B19" s="98">
        <v>32</v>
      </c>
      <c r="C19" s="98">
        <v>40</v>
      </c>
      <c r="D19" s="98"/>
    </row>
    <row r="20" ht="24" customHeight="1" spans="1:4">
      <c r="A20" s="58" t="s">
        <v>94</v>
      </c>
      <c r="B20" s="98">
        <v>2584</v>
      </c>
      <c r="C20" s="98">
        <v>2500</v>
      </c>
      <c r="D20" s="98"/>
    </row>
    <row r="21" ht="24" customHeight="1" spans="1:4">
      <c r="A21" s="58" t="s">
        <v>95</v>
      </c>
      <c r="B21" s="98">
        <v>2262</v>
      </c>
      <c r="C21" s="98">
        <v>2200</v>
      </c>
      <c r="D21" s="98"/>
    </row>
    <row r="22" ht="24" customHeight="1" spans="1:4">
      <c r="A22" s="58" t="s">
        <v>96</v>
      </c>
      <c r="B22" s="98">
        <v>7595</v>
      </c>
      <c r="C22" s="98">
        <v>7550</v>
      </c>
      <c r="D22" s="98"/>
    </row>
    <row r="23" ht="24" customHeight="1" spans="1:4">
      <c r="A23" s="58" t="s">
        <v>97</v>
      </c>
      <c r="B23" s="98">
        <v>203</v>
      </c>
      <c r="C23" s="98">
        <v>200</v>
      </c>
      <c r="D23" s="98"/>
    </row>
    <row r="24" ht="24" customHeight="1" spans="1:4">
      <c r="A24" s="58" t="s">
        <v>98</v>
      </c>
      <c r="B24" s="98">
        <v>553</v>
      </c>
      <c r="C24" s="98">
        <v>500</v>
      </c>
      <c r="D24" s="98"/>
    </row>
    <row r="25" ht="24" customHeight="1" spans="1:4">
      <c r="A25" s="58" t="s">
        <v>99</v>
      </c>
      <c r="B25" s="98">
        <v>25766</v>
      </c>
      <c r="C25" s="98">
        <v>25500</v>
      </c>
      <c r="D25" s="98"/>
    </row>
    <row r="26" ht="24" customHeight="1" spans="1:4">
      <c r="A26" s="58" t="s">
        <v>100</v>
      </c>
      <c r="B26" s="98">
        <v>7626</v>
      </c>
      <c r="C26" s="98">
        <v>8000</v>
      </c>
      <c r="D26" s="98"/>
    </row>
    <row r="27" ht="24" customHeight="1" spans="1:4">
      <c r="A27" s="58" t="s">
        <v>101</v>
      </c>
      <c r="B27" s="98">
        <v>182</v>
      </c>
      <c r="C27" s="98">
        <v>200</v>
      </c>
      <c r="D27" s="98"/>
    </row>
    <row r="28" ht="24" customHeight="1" spans="1:4">
      <c r="A28" s="58" t="s">
        <v>102</v>
      </c>
      <c r="B28" s="98">
        <v>14366</v>
      </c>
      <c r="C28" s="98">
        <v>15000</v>
      </c>
      <c r="D28" s="98"/>
    </row>
    <row r="29" ht="24" customHeight="1" spans="1:4">
      <c r="A29" s="58" t="s">
        <v>103</v>
      </c>
      <c r="B29" s="98">
        <v>11074</v>
      </c>
      <c r="C29" s="98">
        <v>10000</v>
      </c>
      <c r="D29" s="98"/>
    </row>
    <row r="30" ht="24" customHeight="1" spans="1:4">
      <c r="A30" s="58" t="s">
        <v>104</v>
      </c>
      <c r="B30" s="98">
        <v>668</v>
      </c>
      <c r="C30" s="98">
        <v>700</v>
      </c>
      <c r="D30" s="98"/>
    </row>
    <row r="31" ht="24" customHeight="1" spans="1:4">
      <c r="A31" s="58" t="s">
        <v>105</v>
      </c>
      <c r="B31" s="98">
        <v>453</v>
      </c>
      <c r="C31" s="98">
        <v>500</v>
      </c>
      <c r="D31" s="98"/>
    </row>
    <row r="32" ht="24" customHeight="1" spans="1:4">
      <c r="A32" s="58" t="s">
        <v>106</v>
      </c>
      <c r="B32" s="98">
        <v>6217</v>
      </c>
      <c r="C32" s="98">
        <v>20890</v>
      </c>
      <c r="D32" s="98"/>
    </row>
    <row r="33" ht="24" customHeight="1" spans="1:4">
      <c r="A33" s="58" t="s">
        <v>107</v>
      </c>
      <c r="B33" s="98">
        <v>5755</v>
      </c>
      <c r="C33" s="98"/>
      <c r="D33" s="98"/>
    </row>
    <row r="34" ht="24" customHeight="1" spans="1:4">
      <c r="A34" s="58" t="s">
        <v>108</v>
      </c>
      <c r="B34" s="98">
        <v>6269</v>
      </c>
      <c r="C34" s="98">
        <v>6500</v>
      </c>
      <c r="D34" s="98"/>
    </row>
    <row r="35" ht="24" customHeight="1" spans="1:4">
      <c r="A35" s="58" t="s">
        <v>109</v>
      </c>
      <c r="B35" s="98">
        <v>110</v>
      </c>
      <c r="C35" s="98">
        <v>200</v>
      </c>
      <c r="D35" s="98"/>
    </row>
    <row r="36" ht="24" customHeight="1" spans="1:4">
      <c r="A36" s="58" t="s">
        <v>110</v>
      </c>
      <c r="B36" s="98">
        <v>546</v>
      </c>
      <c r="C36" s="98">
        <v>500</v>
      </c>
      <c r="D36" s="98"/>
    </row>
    <row r="37" ht="24" customHeight="1" spans="1:4">
      <c r="A37" s="71" t="s">
        <v>111</v>
      </c>
      <c r="B37" s="98">
        <v>35774</v>
      </c>
      <c r="C37" s="98">
        <v>39053</v>
      </c>
      <c r="D37" s="98"/>
    </row>
    <row r="38" ht="24" customHeight="1" spans="1:4">
      <c r="A38" s="58" t="s">
        <v>112</v>
      </c>
      <c r="B38" s="98">
        <v>209</v>
      </c>
      <c r="C38" s="98">
        <v>209</v>
      </c>
      <c r="D38" s="98"/>
    </row>
    <row r="39" ht="24" customHeight="1" spans="1:4">
      <c r="A39" s="58" t="s">
        <v>113</v>
      </c>
      <c r="B39" s="98">
        <v>4</v>
      </c>
      <c r="C39" s="98">
        <v>4</v>
      </c>
      <c r="D39" s="98"/>
    </row>
    <row r="40" ht="24" customHeight="1" spans="1:4">
      <c r="A40" s="58" t="s">
        <v>114</v>
      </c>
      <c r="B40" s="98"/>
      <c r="C40" s="98"/>
      <c r="D40" s="98"/>
    </row>
    <row r="41" ht="24" customHeight="1" spans="1:4">
      <c r="A41" s="58" t="s">
        <v>115</v>
      </c>
      <c r="B41" s="98">
        <v>200</v>
      </c>
      <c r="C41" s="98">
        <v>200</v>
      </c>
      <c r="D41" s="98"/>
    </row>
    <row r="42" ht="24" customHeight="1" spans="1:4">
      <c r="A42" s="58" t="s">
        <v>116</v>
      </c>
      <c r="B42" s="98">
        <v>30</v>
      </c>
      <c r="C42" s="98">
        <v>120</v>
      </c>
      <c r="D42" s="98"/>
    </row>
    <row r="43" ht="24" customHeight="1" spans="1:4">
      <c r="A43" s="58" t="s">
        <v>117</v>
      </c>
      <c r="B43" s="98">
        <v>416</v>
      </c>
      <c r="C43" s="98">
        <v>500</v>
      </c>
      <c r="D43" s="98"/>
    </row>
    <row r="44" ht="24" customHeight="1" spans="1:4">
      <c r="A44" s="58" t="s">
        <v>118</v>
      </c>
      <c r="B44" s="98">
        <v>225</v>
      </c>
      <c r="C44" s="98">
        <v>500</v>
      </c>
      <c r="D44" s="98"/>
    </row>
    <row r="45" ht="24" customHeight="1" spans="1:4">
      <c r="A45" s="58" t="s">
        <v>119</v>
      </c>
      <c r="B45" s="98">
        <v>3798</v>
      </c>
      <c r="C45" s="98">
        <v>4000</v>
      </c>
      <c r="D45" s="98"/>
    </row>
    <row r="46" ht="24" customHeight="1" spans="1:4">
      <c r="A46" s="58" t="s">
        <v>120</v>
      </c>
      <c r="B46" s="98">
        <v>1620</v>
      </c>
      <c r="C46" s="98">
        <v>2000</v>
      </c>
      <c r="D46" s="98"/>
    </row>
    <row r="47" ht="24" customHeight="1" spans="1:4">
      <c r="A47" s="58" t="s">
        <v>121</v>
      </c>
      <c r="B47" s="98">
        <v>10165</v>
      </c>
      <c r="C47" s="98">
        <v>11000</v>
      </c>
      <c r="D47" s="98"/>
    </row>
    <row r="48" ht="24" customHeight="1" spans="1:4">
      <c r="A48" s="58" t="s">
        <v>122</v>
      </c>
      <c r="B48" s="98">
        <v>6450</v>
      </c>
      <c r="C48" s="98">
        <v>6500</v>
      </c>
      <c r="D48" s="98"/>
    </row>
    <row r="49" ht="24" customHeight="1" spans="1:4">
      <c r="A49" s="58" t="s">
        <v>123</v>
      </c>
      <c r="B49" s="98">
        <v>407</v>
      </c>
      <c r="C49" s="98">
        <v>500</v>
      </c>
      <c r="D49" s="98"/>
    </row>
    <row r="50" ht="24" customHeight="1" spans="1:4">
      <c r="A50" s="58" t="s">
        <v>124</v>
      </c>
      <c r="B50" s="98">
        <v>353</v>
      </c>
      <c r="C50" s="98">
        <v>500</v>
      </c>
      <c r="D50" s="98"/>
    </row>
    <row r="51" ht="24" customHeight="1" spans="1:4">
      <c r="A51" s="99" t="s">
        <v>125</v>
      </c>
      <c r="B51" s="98">
        <v>6593</v>
      </c>
      <c r="C51" s="98">
        <v>7000</v>
      </c>
      <c r="D51" s="98"/>
    </row>
    <row r="52" ht="24" customHeight="1" spans="1:4">
      <c r="A52" s="99" t="s">
        <v>126</v>
      </c>
      <c r="B52" s="98">
        <v>14</v>
      </c>
      <c r="C52" s="98">
        <v>20</v>
      </c>
      <c r="D52" s="98"/>
    </row>
    <row r="53" ht="24" customHeight="1" spans="1:4">
      <c r="A53" s="58" t="s">
        <v>127</v>
      </c>
      <c r="B53" s="98">
        <v>764</v>
      </c>
      <c r="C53" s="98">
        <v>1000</v>
      </c>
      <c r="D53" s="98"/>
    </row>
    <row r="54" ht="24" customHeight="1" spans="1:4">
      <c r="A54" s="58" t="s">
        <v>128</v>
      </c>
      <c r="B54" s="98">
        <v>4526</v>
      </c>
      <c r="C54" s="98">
        <v>5000</v>
      </c>
      <c r="D54" s="98"/>
    </row>
  </sheetData>
  <mergeCells count="1">
    <mergeCell ref="A2:D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G27"/>
  <sheetViews>
    <sheetView topLeftCell="A8" workbookViewId="0">
      <selection activeCell="C9" sqref="C9"/>
    </sheetView>
  </sheetViews>
  <sheetFormatPr defaultColWidth="9" defaultRowHeight="14.25" outlineLevelCol="6"/>
  <cols>
    <col min="1" max="1" width="27.375" style="47" customWidth="1"/>
    <col min="2" max="5" width="12.125" style="47" customWidth="1"/>
    <col min="6" max="6" width="9" style="47"/>
    <col min="7" max="7" width="9.75" style="47" customWidth="1"/>
    <col min="8" max="16384" width="9" style="47"/>
  </cols>
  <sheetData>
    <row r="1" spans="1:1">
      <c r="A1" s="48" t="s">
        <v>129</v>
      </c>
    </row>
    <row r="2" ht="24" spans="1:7">
      <c r="A2" s="15" t="s">
        <v>130</v>
      </c>
      <c r="B2" s="15"/>
      <c r="C2" s="15"/>
      <c r="D2" s="15"/>
      <c r="E2" s="15"/>
      <c r="F2" s="15"/>
      <c r="G2" s="15"/>
    </row>
    <row r="3" spans="7:7">
      <c r="G3" s="74" t="s">
        <v>36</v>
      </c>
    </row>
    <row r="4" ht="32" customHeight="1" spans="1:7">
      <c r="A4" s="6" t="s">
        <v>37</v>
      </c>
      <c r="B4" s="6" t="s">
        <v>38</v>
      </c>
      <c r="C4" s="6" t="s">
        <v>39</v>
      </c>
      <c r="D4" s="6" t="s">
        <v>40</v>
      </c>
      <c r="E4" s="6" t="s">
        <v>41</v>
      </c>
      <c r="F4" s="6" t="s">
        <v>42</v>
      </c>
      <c r="G4" s="6" t="s">
        <v>43</v>
      </c>
    </row>
    <row r="5" ht="24" customHeight="1" spans="1:7">
      <c r="A5" s="6" t="s">
        <v>44</v>
      </c>
      <c r="B5" s="98">
        <v>525370</v>
      </c>
      <c r="C5" s="98">
        <v>482084</v>
      </c>
      <c r="D5" s="98">
        <v>91.76</v>
      </c>
      <c r="E5" s="98">
        <v>394745</v>
      </c>
      <c r="F5" s="98">
        <v>87339</v>
      </c>
      <c r="G5" s="98">
        <v>22.13</v>
      </c>
    </row>
    <row r="6" ht="24" customHeight="1" spans="1:7">
      <c r="A6" s="99" t="s">
        <v>112</v>
      </c>
      <c r="B6" s="57">
        <v>47400</v>
      </c>
      <c r="C6" s="98">
        <v>52230</v>
      </c>
      <c r="D6" s="98">
        <v>110.19</v>
      </c>
      <c r="E6" s="98">
        <v>41539</v>
      </c>
      <c r="F6" s="98">
        <v>10691</v>
      </c>
      <c r="G6" s="98">
        <v>25.74</v>
      </c>
    </row>
    <row r="7" ht="24" customHeight="1" spans="1:7">
      <c r="A7" s="99" t="s">
        <v>131</v>
      </c>
      <c r="B7" s="57">
        <v>14000</v>
      </c>
      <c r="C7" s="98">
        <v>14641</v>
      </c>
      <c r="D7" s="98">
        <v>104.58</v>
      </c>
      <c r="E7" s="98">
        <v>13306</v>
      </c>
      <c r="F7" s="98">
        <v>1335</v>
      </c>
      <c r="G7" s="98">
        <v>10.03</v>
      </c>
    </row>
    <row r="8" ht="24" customHeight="1" spans="1:7">
      <c r="A8" s="99" t="s">
        <v>114</v>
      </c>
      <c r="B8" s="57">
        <v>61000</v>
      </c>
      <c r="C8" s="98">
        <v>65152</v>
      </c>
      <c r="D8" s="98">
        <v>106.81</v>
      </c>
      <c r="E8" s="98">
        <v>59382</v>
      </c>
      <c r="F8" s="98">
        <v>5770</v>
      </c>
      <c r="G8" s="98">
        <v>9.72</v>
      </c>
    </row>
    <row r="9" ht="24" customHeight="1" spans="1:7">
      <c r="A9" s="99" t="s">
        <v>115</v>
      </c>
      <c r="B9" s="57">
        <v>14200</v>
      </c>
      <c r="C9" s="98">
        <v>12094</v>
      </c>
      <c r="D9" s="98">
        <v>85.17</v>
      </c>
      <c r="E9" s="98">
        <v>9551</v>
      </c>
      <c r="F9" s="98">
        <v>2543</v>
      </c>
      <c r="G9" s="98">
        <v>26.63</v>
      </c>
    </row>
    <row r="10" ht="24" customHeight="1" spans="1:7">
      <c r="A10" s="99" t="s">
        <v>132</v>
      </c>
      <c r="B10" s="57">
        <v>9500</v>
      </c>
      <c r="C10" s="98">
        <v>10423</v>
      </c>
      <c r="D10" s="98">
        <v>109.72</v>
      </c>
      <c r="E10" s="98">
        <v>7072</v>
      </c>
      <c r="F10" s="98">
        <v>3351</v>
      </c>
      <c r="G10" s="98">
        <v>47.38</v>
      </c>
    </row>
    <row r="11" ht="24" customHeight="1" spans="1:7">
      <c r="A11" s="99" t="s">
        <v>117</v>
      </c>
      <c r="B11" s="57">
        <v>72254</v>
      </c>
      <c r="C11" s="98">
        <v>64947</v>
      </c>
      <c r="D11" s="98">
        <v>89.89</v>
      </c>
      <c r="E11" s="98">
        <v>44540</v>
      </c>
      <c r="F11" s="98">
        <v>20407</v>
      </c>
      <c r="G11" s="98">
        <v>45.82</v>
      </c>
    </row>
    <row r="12" ht="24" customHeight="1" spans="1:7">
      <c r="A12" s="99" t="s">
        <v>133</v>
      </c>
      <c r="B12" s="57">
        <v>34839</v>
      </c>
      <c r="C12" s="98">
        <v>35025</v>
      </c>
      <c r="D12" s="98">
        <v>100.53</v>
      </c>
      <c r="E12" s="98">
        <v>47349</v>
      </c>
      <c r="F12" s="98">
        <v>-12324</v>
      </c>
      <c r="G12" s="98">
        <v>-26.03</v>
      </c>
    </row>
    <row r="13" ht="24" customHeight="1" spans="1:7">
      <c r="A13" s="99" t="s">
        <v>119</v>
      </c>
      <c r="B13" s="57">
        <v>10000</v>
      </c>
      <c r="C13" s="98">
        <v>4928</v>
      </c>
      <c r="D13" s="98">
        <v>49.28</v>
      </c>
      <c r="E13" s="98">
        <v>12397</v>
      </c>
      <c r="F13" s="98">
        <v>-7469</v>
      </c>
      <c r="G13" s="98">
        <v>-60.25</v>
      </c>
    </row>
    <row r="14" ht="24" customHeight="1" spans="1:7">
      <c r="A14" s="99" t="s">
        <v>120</v>
      </c>
      <c r="B14" s="57">
        <v>63693</v>
      </c>
      <c r="C14" s="98">
        <v>50994</v>
      </c>
      <c r="D14" s="98">
        <v>80.06</v>
      </c>
      <c r="E14" s="98">
        <v>28428</v>
      </c>
      <c r="F14" s="98">
        <v>22566</v>
      </c>
      <c r="G14" s="98">
        <v>79.38</v>
      </c>
    </row>
    <row r="15" ht="24" customHeight="1" spans="1:7">
      <c r="A15" s="99" t="s">
        <v>121</v>
      </c>
      <c r="B15" s="57">
        <v>85000</v>
      </c>
      <c r="C15" s="98">
        <v>71901</v>
      </c>
      <c r="D15" s="98">
        <v>84.59</v>
      </c>
      <c r="E15" s="98">
        <v>57534</v>
      </c>
      <c r="F15" s="98">
        <v>14367</v>
      </c>
      <c r="G15" s="98">
        <v>24.97</v>
      </c>
    </row>
    <row r="16" ht="24" customHeight="1" spans="1:7">
      <c r="A16" s="99" t="s">
        <v>134</v>
      </c>
      <c r="B16" s="57">
        <v>22000</v>
      </c>
      <c r="C16" s="98">
        <v>21014</v>
      </c>
      <c r="D16" s="98">
        <v>95.52</v>
      </c>
      <c r="E16" s="98">
        <v>12253</v>
      </c>
      <c r="F16" s="98">
        <v>8761</v>
      </c>
      <c r="G16" s="98">
        <v>71.5</v>
      </c>
    </row>
    <row r="17" ht="24" customHeight="1" spans="1:7">
      <c r="A17" s="99" t="s">
        <v>135</v>
      </c>
      <c r="B17" s="57">
        <v>35000</v>
      </c>
      <c r="C17" s="98">
        <v>32025</v>
      </c>
      <c r="D17" s="98">
        <v>91.5</v>
      </c>
      <c r="E17" s="98">
        <v>26989</v>
      </c>
      <c r="F17" s="98">
        <v>5036</v>
      </c>
      <c r="G17" s="98">
        <v>18.66</v>
      </c>
    </row>
    <row r="18" ht="24" customHeight="1" spans="1:7">
      <c r="A18" s="99" t="s">
        <v>136</v>
      </c>
      <c r="B18" s="57">
        <v>2200</v>
      </c>
      <c r="C18" s="98">
        <v>2180</v>
      </c>
      <c r="D18" s="98">
        <v>99.09</v>
      </c>
      <c r="E18" s="98">
        <v>697</v>
      </c>
      <c r="F18" s="98">
        <v>1483</v>
      </c>
      <c r="G18" s="98">
        <v>212.77</v>
      </c>
    </row>
    <row r="19" ht="24" customHeight="1" spans="1:7">
      <c r="A19" s="99" t="s">
        <v>137</v>
      </c>
      <c r="B19" s="57">
        <v>100</v>
      </c>
      <c r="C19" s="98">
        <v>65</v>
      </c>
      <c r="D19" s="98">
        <v>65</v>
      </c>
      <c r="E19" s="98">
        <v>71</v>
      </c>
      <c r="F19" s="98">
        <v>-6</v>
      </c>
      <c r="G19" s="98">
        <v>-8.45</v>
      </c>
    </row>
    <row r="20" ht="24" customHeight="1" spans="1:7">
      <c r="A20" s="99" t="s">
        <v>138</v>
      </c>
      <c r="B20" s="57">
        <v>12000</v>
      </c>
      <c r="C20" s="98">
        <v>9164</v>
      </c>
      <c r="D20" s="98">
        <v>76.37</v>
      </c>
      <c r="E20" s="98">
        <v>9288</v>
      </c>
      <c r="F20" s="98">
        <v>-124</v>
      </c>
      <c r="G20" s="98">
        <v>-1.34</v>
      </c>
    </row>
    <row r="21" ht="24" customHeight="1" spans="1:7">
      <c r="A21" s="99" t="s">
        <v>139</v>
      </c>
      <c r="B21" s="57">
        <v>15000</v>
      </c>
      <c r="C21" s="98">
        <v>13580</v>
      </c>
      <c r="D21" s="98">
        <v>90.53</v>
      </c>
      <c r="E21" s="98">
        <v>6251</v>
      </c>
      <c r="F21" s="98">
        <v>7329</v>
      </c>
      <c r="G21" s="98">
        <v>117.25</v>
      </c>
    </row>
    <row r="22" ht="24" customHeight="1" spans="1:7">
      <c r="A22" s="99" t="s">
        <v>140</v>
      </c>
      <c r="B22" s="57">
        <v>2576</v>
      </c>
      <c r="C22" s="98">
        <v>1274</v>
      </c>
      <c r="D22" s="98">
        <v>49.46</v>
      </c>
      <c r="E22" s="98">
        <v>761</v>
      </c>
      <c r="F22" s="98">
        <v>513</v>
      </c>
      <c r="G22" s="98">
        <v>67.41</v>
      </c>
    </row>
    <row r="23" ht="24" customHeight="1" spans="1:7">
      <c r="A23" s="99" t="s">
        <v>141</v>
      </c>
      <c r="B23" s="57">
        <v>4000</v>
      </c>
      <c r="C23" s="98">
        <v>4272</v>
      </c>
      <c r="D23" s="98">
        <v>106.8</v>
      </c>
      <c r="E23" s="98">
        <v>1862</v>
      </c>
      <c r="F23" s="98">
        <v>2410</v>
      </c>
      <c r="G23" s="98">
        <v>129.43</v>
      </c>
    </row>
    <row r="24" ht="24" customHeight="1" spans="1:7">
      <c r="A24" s="99" t="s">
        <v>142</v>
      </c>
      <c r="B24" s="57">
        <v>3000</v>
      </c>
      <c r="C24" s="98"/>
      <c r="D24" s="98"/>
      <c r="E24" s="99"/>
      <c r="F24" s="98"/>
      <c r="G24" s="98"/>
    </row>
    <row r="25" ht="24" customHeight="1" spans="1:7">
      <c r="A25" s="99" t="s">
        <v>143</v>
      </c>
      <c r="B25" s="57">
        <v>17558</v>
      </c>
      <c r="C25" s="98">
        <v>15309</v>
      </c>
      <c r="D25" s="98">
        <v>87.19</v>
      </c>
      <c r="E25" s="98">
        <v>14572</v>
      </c>
      <c r="F25" s="98">
        <v>737</v>
      </c>
      <c r="G25" s="98">
        <v>5.06</v>
      </c>
    </row>
    <row r="26" ht="24" customHeight="1" spans="1:7">
      <c r="A26" s="99" t="s">
        <v>144</v>
      </c>
      <c r="B26" s="57">
        <v>50</v>
      </c>
      <c r="C26" s="98">
        <v>42</v>
      </c>
      <c r="D26" s="98">
        <v>84</v>
      </c>
      <c r="E26" s="98">
        <v>61</v>
      </c>
      <c r="F26" s="98">
        <v>-19</v>
      </c>
      <c r="G26" s="98">
        <v>-31.15</v>
      </c>
    </row>
    <row r="27" ht="24" customHeight="1" spans="1:7">
      <c r="A27" s="99" t="s">
        <v>145</v>
      </c>
      <c r="B27" s="98"/>
      <c r="C27" s="98">
        <v>824</v>
      </c>
      <c r="D27" s="98"/>
      <c r="E27" s="98">
        <v>842</v>
      </c>
      <c r="F27" s="98">
        <v>-18</v>
      </c>
      <c r="G27" s="98">
        <v>-2.14</v>
      </c>
    </row>
  </sheetData>
  <mergeCells count="1">
    <mergeCell ref="A2:G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34"/>
  <sheetViews>
    <sheetView topLeftCell="A17" workbookViewId="0">
      <selection activeCell="I9" sqref="I9"/>
    </sheetView>
  </sheetViews>
  <sheetFormatPr defaultColWidth="9" defaultRowHeight="24" customHeight="1" outlineLevelCol="4"/>
  <cols>
    <col min="1" max="1" width="32.125" style="47" customWidth="1"/>
    <col min="2" max="5" width="13.625" style="47" customWidth="1"/>
    <col min="6" max="16384" width="9" style="47"/>
  </cols>
  <sheetData>
    <row r="1" customHeight="1" spans="1:1">
      <c r="A1" s="48" t="s">
        <v>146</v>
      </c>
    </row>
    <row r="2" customHeight="1" spans="1:5">
      <c r="A2" s="15" t="s">
        <v>8</v>
      </c>
      <c r="B2" s="15"/>
      <c r="C2" s="15"/>
      <c r="D2" s="15"/>
      <c r="E2" s="15"/>
    </row>
    <row r="3" customHeight="1" spans="5:5">
      <c r="E3" s="53" t="s">
        <v>36</v>
      </c>
    </row>
    <row r="4" customHeight="1" spans="1:5">
      <c r="A4" s="6" t="s">
        <v>147</v>
      </c>
      <c r="B4" s="6" t="s">
        <v>148</v>
      </c>
      <c r="C4" s="6" t="s">
        <v>149</v>
      </c>
      <c r="D4" s="6" t="s">
        <v>42</v>
      </c>
      <c r="E4" s="6" t="s">
        <v>43</v>
      </c>
    </row>
    <row r="5" customHeight="1" spans="1:5">
      <c r="A5" s="6" t="s">
        <v>150</v>
      </c>
      <c r="B5" s="98">
        <v>225161</v>
      </c>
      <c r="C5" s="98">
        <v>260000</v>
      </c>
      <c r="D5" s="98">
        <v>34839</v>
      </c>
      <c r="E5" s="98">
        <v>15.47</v>
      </c>
    </row>
    <row r="6" customHeight="1" spans="1:5">
      <c r="A6" s="99" t="s">
        <v>45</v>
      </c>
      <c r="B6" s="98">
        <v>182256</v>
      </c>
      <c r="C6" s="98">
        <v>220000</v>
      </c>
      <c r="D6" s="98">
        <v>37744</v>
      </c>
      <c r="E6" s="98">
        <v>20.71</v>
      </c>
    </row>
    <row r="7" customHeight="1" spans="1:5">
      <c r="A7" s="99" t="s">
        <v>46</v>
      </c>
      <c r="B7" s="98">
        <v>48322</v>
      </c>
      <c r="C7" s="57">
        <v>80000</v>
      </c>
      <c r="D7" s="98">
        <v>31678</v>
      </c>
      <c r="E7" s="98">
        <v>65.56</v>
      </c>
    </row>
    <row r="8" customHeight="1" spans="1:5">
      <c r="A8" s="99" t="s">
        <v>47</v>
      </c>
      <c r="B8" s="98">
        <v>30228</v>
      </c>
      <c r="C8" s="57">
        <v>31000</v>
      </c>
      <c r="D8" s="98">
        <v>772</v>
      </c>
      <c r="E8" s="98">
        <v>2.55</v>
      </c>
    </row>
    <row r="9" customHeight="1" spans="1:5">
      <c r="A9" s="99" t="s">
        <v>48</v>
      </c>
      <c r="B9" s="98">
        <v>37783</v>
      </c>
      <c r="C9" s="57">
        <v>30000</v>
      </c>
      <c r="D9" s="98">
        <v>-7783</v>
      </c>
      <c r="E9" s="98">
        <v>-20.6</v>
      </c>
    </row>
    <row r="10" customHeight="1" spans="1:5">
      <c r="A10" s="99" t="s">
        <v>49</v>
      </c>
      <c r="B10" s="98">
        <v>1258</v>
      </c>
      <c r="C10" s="57">
        <v>1500</v>
      </c>
      <c r="D10" s="98">
        <v>242</v>
      </c>
      <c r="E10" s="98">
        <v>19.24</v>
      </c>
    </row>
    <row r="11" customHeight="1" spans="1:5">
      <c r="A11" s="99" t="s">
        <v>50</v>
      </c>
      <c r="B11" s="98">
        <v>7953</v>
      </c>
      <c r="C11" s="57">
        <v>10000</v>
      </c>
      <c r="D11" s="98">
        <v>2047</v>
      </c>
      <c r="E11" s="98">
        <v>25.74</v>
      </c>
    </row>
    <row r="12" customHeight="1" spans="1:5">
      <c r="A12" s="99" t="s">
        <v>51</v>
      </c>
      <c r="B12" s="98">
        <v>10410</v>
      </c>
      <c r="C12" s="57">
        <v>12000</v>
      </c>
      <c r="D12" s="98">
        <v>1590</v>
      </c>
      <c r="E12" s="98">
        <v>15.27</v>
      </c>
    </row>
    <row r="13" customHeight="1" spans="1:5">
      <c r="A13" s="99" t="s">
        <v>52</v>
      </c>
      <c r="B13" s="98">
        <v>4146</v>
      </c>
      <c r="C13" s="57">
        <v>5000</v>
      </c>
      <c r="D13" s="98">
        <v>854</v>
      </c>
      <c r="E13" s="98">
        <v>20.6</v>
      </c>
    </row>
    <row r="14" customHeight="1" spans="1:5">
      <c r="A14" s="99" t="s">
        <v>53</v>
      </c>
      <c r="B14" s="98">
        <v>15503</v>
      </c>
      <c r="C14" s="57">
        <v>18000</v>
      </c>
      <c r="D14" s="98">
        <v>2497</v>
      </c>
      <c r="E14" s="98">
        <v>16.11</v>
      </c>
    </row>
    <row r="15" customHeight="1" spans="1:5">
      <c r="A15" s="99" t="s">
        <v>54</v>
      </c>
      <c r="B15" s="98">
        <v>810</v>
      </c>
      <c r="C15" s="57">
        <v>3500</v>
      </c>
      <c r="D15" s="98">
        <v>2690</v>
      </c>
      <c r="E15" s="98">
        <v>332.1</v>
      </c>
    </row>
    <row r="16" customHeight="1" spans="1:5">
      <c r="A16" s="99" t="s">
        <v>55</v>
      </c>
      <c r="B16" s="98">
        <v>2865</v>
      </c>
      <c r="C16" s="57">
        <v>3000</v>
      </c>
      <c r="D16" s="98">
        <v>135</v>
      </c>
      <c r="E16" s="98">
        <v>4.71</v>
      </c>
    </row>
    <row r="17" customHeight="1" spans="1:5">
      <c r="A17" s="99" t="s">
        <v>56</v>
      </c>
      <c r="B17" s="98">
        <v>10390</v>
      </c>
      <c r="C17" s="57">
        <v>10000</v>
      </c>
      <c r="D17" s="98">
        <v>-390</v>
      </c>
      <c r="E17" s="98">
        <v>-3.75</v>
      </c>
    </row>
    <row r="18" customHeight="1" spans="1:5">
      <c r="A18" s="99" t="s">
        <v>57</v>
      </c>
      <c r="B18" s="98">
        <v>11811</v>
      </c>
      <c r="C18" s="57">
        <v>15000</v>
      </c>
      <c r="D18" s="98">
        <v>3189</v>
      </c>
      <c r="E18" s="98">
        <v>27</v>
      </c>
    </row>
    <row r="19" customHeight="1" spans="1:5">
      <c r="A19" s="99" t="s">
        <v>58</v>
      </c>
      <c r="B19" s="98">
        <v>760</v>
      </c>
      <c r="C19" s="57">
        <v>1000</v>
      </c>
      <c r="D19" s="98">
        <v>1000</v>
      </c>
      <c r="E19" s="98">
        <v>131.58</v>
      </c>
    </row>
    <row r="20" customHeight="1" spans="1:5">
      <c r="A20" s="99" t="s">
        <v>59</v>
      </c>
      <c r="B20" s="98">
        <v>17</v>
      </c>
      <c r="C20" s="57"/>
      <c r="D20" s="98"/>
      <c r="E20" s="98"/>
    </row>
    <row r="21" customHeight="1" spans="1:5">
      <c r="A21" s="99" t="s">
        <v>60</v>
      </c>
      <c r="B21" s="98">
        <v>42905</v>
      </c>
      <c r="C21" s="98">
        <v>40000</v>
      </c>
      <c r="D21" s="98">
        <v>-2862</v>
      </c>
      <c r="E21" s="98">
        <v>-6.67</v>
      </c>
    </row>
    <row r="22" customHeight="1" spans="1:5">
      <c r="A22" s="99" t="s">
        <v>61</v>
      </c>
      <c r="B22" s="98">
        <v>10934</v>
      </c>
      <c r="C22" s="100">
        <v>11500</v>
      </c>
      <c r="D22" s="100">
        <v>329</v>
      </c>
      <c r="E22" s="98">
        <v>3.01</v>
      </c>
    </row>
    <row r="23" customHeight="1" spans="1:5">
      <c r="A23" s="99" t="s">
        <v>62</v>
      </c>
      <c r="B23" s="98">
        <v>3792</v>
      </c>
      <c r="C23" s="100">
        <v>4800</v>
      </c>
      <c r="D23" s="98">
        <v>1008</v>
      </c>
      <c r="E23" s="98">
        <v>26.58</v>
      </c>
    </row>
    <row r="24" customHeight="1" spans="1:5">
      <c r="A24" s="99" t="s">
        <v>63</v>
      </c>
      <c r="B24" s="98">
        <v>1768</v>
      </c>
      <c r="C24" s="100">
        <v>2200</v>
      </c>
      <c r="D24" s="98">
        <v>432</v>
      </c>
      <c r="E24" s="98">
        <v>24.43</v>
      </c>
    </row>
    <row r="25" customHeight="1" spans="1:5">
      <c r="A25" s="99" t="s">
        <v>64</v>
      </c>
      <c r="B25" s="98">
        <v>3011</v>
      </c>
      <c r="C25" s="100">
        <v>2000</v>
      </c>
      <c r="D25" s="98">
        <v>-1011</v>
      </c>
      <c r="E25" s="98">
        <v>-33.58</v>
      </c>
    </row>
    <row r="26" customHeight="1" spans="1:5">
      <c r="A26" s="99" t="s">
        <v>65</v>
      </c>
      <c r="B26" s="98">
        <v>2100</v>
      </c>
      <c r="C26" s="100">
        <v>2000</v>
      </c>
      <c r="D26" s="98">
        <v>-100</v>
      </c>
      <c r="E26" s="98">
        <v>-4.76</v>
      </c>
    </row>
    <row r="27" customHeight="1" spans="1:5">
      <c r="A27" s="99" t="s">
        <v>66</v>
      </c>
      <c r="B27" s="98">
        <v>263</v>
      </c>
      <c r="C27" s="100">
        <v>500</v>
      </c>
      <c r="D27" s="98"/>
      <c r="E27" s="98"/>
    </row>
    <row r="28" customHeight="1" spans="1:5">
      <c r="A28" s="99" t="s">
        <v>67</v>
      </c>
      <c r="B28" s="98">
        <v>2604</v>
      </c>
      <c r="C28" s="57">
        <v>4000</v>
      </c>
      <c r="D28" s="98">
        <v>1396</v>
      </c>
      <c r="E28" s="98">
        <v>53.61</v>
      </c>
    </row>
    <row r="29" customHeight="1" spans="1:5">
      <c r="A29" s="99" t="s">
        <v>68</v>
      </c>
      <c r="B29" s="98">
        <v>6080</v>
      </c>
      <c r="C29" s="57">
        <v>4000</v>
      </c>
      <c r="D29" s="98">
        <v>-2080</v>
      </c>
      <c r="E29" s="98">
        <v>-34.21</v>
      </c>
    </row>
    <row r="30" customHeight="1" spans="1:5">
      <c r="A30" s="99" t="s">
        <v>69</v>
      </c>
      <c r="B30" s="98"/>
      <c r="C30" s="57"/>
      <c r="D30" s="98"/>
      <c r="E30" s="98"/>
    </row>
    <row r="31" customHeight="1" spans="1:5">
      <c r="A31" s="99" t="s">
        <v>70</v>
      </c>
      <c r="B31" s="98">
        <v>20999</v>
      </c>
      <c r="C31" s="57">
        <v>18000</v>
      </c>
      <c r="D31" s="98">
        <v>-2999</v>
      </c>
      <c r="E31" s="98">
        <v>-14.28</v>
      </c>
    </row>
    <row r="32" customHeight="1" spans="1:5">
      <c r="A32" s="99" t="s">
        <v>71</v>
      </c>
      <c r="B32" s="98">
        <v>1622</v>
      </c>
      <c r="C32" s="57">
        <v>1800</v>
      </c>
      <c r="D32" s="98">
        <v>178</v>
      </c>
      <c r="E32" s="98">
        <v>10.97</v>
      </c>
    </row>
    <row r="33" customHeight="1" spans="1:5">
      <c r="A33" s="99" t="s">
        <v>72</v>
      </c>
      <c r="B33" s="98">
        <v>280</v>
      </c>
      <c r="C33" s="57"/>
      <c r="D33" s="98"/>
      <c r="E33" s="98"/>
    </row>
    <row r="34" customHeight="1" spans="1:5">
      <c r="A34" s="99" t="s">
        <v>73</v>
      </c>
      <c r="B34" s="98">
        <v>386</v>
      </c>
      <c r="C34" s="57">
        <v>700</v>
      </c>
      <c r="D34" s="98">
        <v>314</v>
      </c>
      <c r="E34" s="98">
        <v>81.35</v>
      </c>
    </row>
  </sheetData>
  <mergeCells count="1">
    <mergeCell ref="A2:E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E27"/>
  <sheetViews>
    <sheetView topLeftCell="A9" workbookViewId="0">
      <selection activeCell="A1" sqref="A1"/>
    </sheetView>
  </sheetViews>
  <sheetFormatPr defaultColWidth="9" defaultRowHeight="14.25" outlineLevelCol="4"/>
  <cols>
    <col min="1" max="1" width="30.625" style="47" customWidth="1"/>
    <col min="2" max="3" width="13.375" style="47" customWidth="1"/>
    <col min="4" max="16384" width="9" style="47"/>
  </cols>
  <sheetData>
    <row r="1" ht="23" customHeight="1" spans="1:1">
      <c r="A1" s="48" t="s">
        <v>151</v>
      </c>
    </row>
    <row r="2" ht="24" spans="1:5">
      <c r="A2" s="15" t="s">
        <v>9</v>
      </c>
      <c r="B2" s="15"/>
      <c r="C2" s="15"/>
      <c r="D2" s="15"/>
      <c r="E2" s="15"/>
    </row>
    <row r="3" ht="24" customHeight="1" spans="5:5">
      <c r="E3" s="53" t="s">
        <v>36</v>
      </c>
    </row>
    <row r="4" ht="24" customHeight="1" spans="1:5">
      <c r="A4" s="6" t="s">
        <v>147</v>
      </c>
      <c r="B4" s="6" t="s">
        <v>148</v>
      </c>
      <c r="C4" s="6" t="s">
        <v>149</v>
      </c>
      <c r="D4" s="6" t="s">
        <v>42</v>
      </c>
      <c r="E4" s="6" t="s">
        <v>43</v>
      </c>
    </row>
    <row r="5" ht="24" customHeight="1" spans="1:5">
      <c r="A5" s="6" t="s">
        <v>150</v>
      </c>
      <c r="B5" s="98">
        <v>482084</v>
      </c>
      <c r="C5" s="98">
        <v>525374</v>
      </c>
      <c r="D5" s="98">
        <v>43290</v>
      </c>
      <c r="E5" s="98">
        <v>8.98</v>
      </c>
    </row>
    <row r="6" ht="24" customHeight="1" spans="1:5">
      <c r="A6" s="99" t="s">
        <v>112</v>
      </c>
      <c r="B6" s="98">
        <v>52230</v>
      </c>
      <c r="C6" s="98">
        <v>50000</v>
      </c>
      <c r="D6" s="98">
        <v>-2230</v>
      </c>
      <c r="E6" s="98">
        <v>-4.27</v>
      </c>
    </row>
    <row r="7" ht="24" customHeight="1" spans="1:5">
      <c r="A7" s="99" t="s">
        <v>131</v>
      </c>
      <c r="B7" s="98">
        <v>14641</v>
      </c>
      <c r="C7" s="98">
        <v>14000</v>
      </c>
      <c r="D7" s="98">
        <v>-641</v>
      </c>
      <c r="E7" s="98">
        <v>-4.38</v>
      </c>
    </row>
    <row r="8" ht="24" customHeight="1" spans="1:5">
      <c r="A8" s="99" t="s">
        <v>114</v>
      </c>
      <c r="B8" s="98">
        <v>65152</v>
      </c>
      <c r="C8" s="98">
        <v>66000</v>
      </c>
      <c r="D8" s="98">
        <v>848</v>
      </c>
      <c r="E8" s="98">
        <v>1.3</v>
      </c>
    </row>
    <row r="9" ht="24" customHeight="1" spans="1:5">
      <c r="A9" s="99" t="s">
        <v>115</v>
      </c>
      <c r="B9" s="98">
        <v>12094</v>
      </c>
      <c r="C9" s="98">
        <v>20000</v>
      </c>
      <c r="D9" s="98">
        <v>7906</v>
      </c>
      <c r="E9" s="98">
        <v>65.37</v>
      </c>
    </row>
    <row r="10" ht="24" customHeight="1" spans="1:5">
      <c r="A10" s="99" t="s">
        <v>116</v>
      </c>
      <c r="B10" s="98">
        <v>10423</v>
      </c>
      <c r="C10" s="98">
        <v>11000</v>
      </c>
      <c r="D10" s="98">
        <v>577</v>
      </c>
      <c r="E10" s="98">
        <v>5.54</v>
      </c>
    </row>
    <row r="11" ht="24" customHeight="1" spans="1:5">
      <c r="A11" s="99" t="s">
        <v>117</v>
      </c>
      <c r="B11" s="98">
        <v>64947</v>
      </c>
      <c r="C11" s="98">
        <v>73000</v>
      </c>
      <c r="D11" s="98">
        <v>8053</v>
      </c>
      <c r="E11" s="98">
        <v>12.4</v>
      </c>
    </row>
    <row r="12" ht="24" customHeight="1" spans="1:5">
      <c r="A12" s="99" t="s">
        <v>118</v>
      </c>
      <c r="B12" s="98">
        <v>35025</v>
      </c>
      <c r="C12" s="98">
        <v>35000</v>
      </c>
      <c r="D12" s="98">
        <v>-25</v>
      </c>
      <c r="E12" s="98">
        <v>-0.07</v>
      </c>
    </row>
    <row r="13" ht="24" customHeight="1" spans="1:5">
      <c r="A13" s="99" t="s">
        <v>119</v>
      </c>
      <c r="B13" s="98">
        <v>4928</v>
      </c>
      <c r="C13" s="98">
        <v>5000</v>
      </c>
      <c r="D13" s="98">
        <v>72</v>
      </c>
      <c r="E13" s="98">
        <v>1.46</v>
      </c>
    </row>
    <row r="14" ht="24" customHeight="1" spans="1:5">
      <c r="A14" s="99" t="s">
        <v>120</v>
      </c>
      <c r="B14" s="98">
        <v>50994</v>
      </c>
      <c r="C14" s="98">
        <v>65000</v>
      </c>
      <c r="D14" s="98">
        <v>14006</v>
      </c>
      <c r="E14" s="98">
        <v>27.47</v>
      </c>
    </row>
    <row r="15" ht="24" customHeight="1" spans="1:5">
      <c r="A15" s="99" t="s">
        <v>121</v>
      </c>
      <c r="B15" s="98">
        <v>71901</v>
      </c>
      <c r="C15" s="98">
        <v>85000</v>
      </c>
      <c r="D15" s="98">
        <v>13099</v>
      </c>
      <c r="E15" s="98">
        <v>18.22</v>
      </c>
    </row>
    <row r="16" ht="24" customHeight="1" spans="1:5">
      <c r="A16" s="99" t="s">
        <v>134</v>
      </c>
      <c r="B16" s="98">
        <v>21014</v>
      </c>
      <c r="C16" s="98">
        <v>20500</v>
      </c>
      <c r="D16" s="98">
        <v>-514</v>
      </c>
      <c r="E16" s="98">
        <v>-2.45</v>
      </c>
    </row>
    <row r="17" ht="24" customHeight="1" spans="1:5">
      <c r="A17" s="99" t="s">
        <v>135</v>
      </c>
      <c r="B17" s="98">
        <v>32025</v>
      </c>
      <c r="C17" s="98">
        <v>32000</v>
      </c>
      <c r="D17" s="98">
        <v>-25</v>
      </c>
      <c r="E17" s="98">
        <v>-0.08</v>
      </c>
    </row>
    <row r="18" ht="24" customHeight="1" spans="1:5">
      <c r="A18" s="99" t="s">
        <v>136</v>
      </c>
      <c r="B18" s="98">
        <v>2180</v>
      </c>
      <c r="C18" s="98">
        <v>2000</v>
      </c>
      <c r="D18" s="98">
        <v>-180</v>
      </c>
      <c r="E18" s="98">
        <v>-8.26</v>
      </c>
    </row>
    <row r="19" ht="24" customHeight="1" spans="1:5">
      <c r="A19" s="99" t="s">
        <v>137</v>
      </c>
      <c r="B19" s="98">
        <v>65</v>
      </c>
      <c r="C19" s="98">
        <v>100</v>
      </c>
      <c r="D19" s="98">
        <v>35</v>
      </c>
      <c r="E19" s="98">
        <v>53.85</v>
      </c>
    </row>
    <row r="20" ht="24" customHeight="1" spans="1:5">
      <c r="A20" s="99" t="s">
        <v>152</v>
      </c>
      <c r="B20" s="98">
        <v>9164</v>
      </c>
      <c r="C20" s="98">
        <v>10000</v>
      </c>
      <c r="D20" s="98">
        <v>836</v>
      </c>
      <c r="E20" s="98">
        <v>9.12</v>
      </c>
    </row>
    <row r="21" ht="24" customHeight="1" spans="1:5">
      <c r="A21" s="99" t="s">
        <v>139</v>
      </c>
      <c r="B21" s="98">
        <v>13580</v>
      </c>
      <c r="C21" s="98">
        <v>13108</v>
      </c>
      <c r="D21" s="98">
        <v>-472</v>
      </c>
      <c r="E21" s="98">
        <v>-3.48</v>
      </c>
    </row>
    <row r="22" ht="24" customHeight="1" spans="1:5">
      <c r="A22" s="99" t="s">
        <v>140</v>
      </c>
      <c r="B22" s="98">
        <v>1274</v>
      </c>
      <c r="C22" s="98">
        <v>1000</v>
      </c>
      <c r="D22" s="98">
        <v>-274</v>
      </c>
      <c r="E22" s="98">
        <v>-21.51</v>
      </c>
    </row>
    <row r="23" ht="24" customHeight="1" spans="1:5">
      <c r="A23" s="99" t="s">
        <v>141</v>
      </c>
      <c r="B23" s="98">
        <v>4272</v>
      </c>
      <c r="C23" s="98">
        <v>4000</v>
      </c>
      <c r="D23" s="98">
        <v>-272</v>
      </c>
      <c r="E23" s="98">
        <v>-6.37</v>
      </c>
    </row>
    <row r="24" ht="24" customHeight="1" spans="1:5">
      <c r="A24" s="99" t="s">
        <v>142</v>
      </c>
      <c r="B24" s="98"/>
      <c r="C24" s="98">
        <v>3000</v>
      </c>
      <c r="D24" s="98">
        <v>3000</v>
      </c>
      <c r="E24" s="98"/>
    </row>
    <row r="25" ht="24" customHeight="1" spans="1:5">
      <c r="A25" s="99" t="s">
        <v>143</v>
      </c>
      <c r="B25" s="98">
        <v>15309</v>
      </c>
      <c r="C25" s="98">
        <v>15616</v>
      </c>
      <c r="D25" s="98">
        <v>307</v>
      </c>
      <c r="E25" s="98">
        <v>2.01</v>
      </c>
    </row>
    <row r="26" ht="24" customHeight="1" spans="1:5">
      <c r="A26" s="99" t="s">
        <v>144</v>
      </c>
      <c r="B26" s="98">
        <v>42</v>
      </c>
      <c r="C26" s="98">
        <v>50</v>
      </c>
      <c r="D26" s="98">
        <v>8</v>
      </c>
      <c r="E26" s="98">
        <v>19.05</v>
      </c>
    </row>
    <row r="27" ht="24" customHeight="1" spans="1:5">
      <c r="A27" s="99" t="s">
        <v>145</v>
      </c>
      <c r="B27" s="98">
        <v>824</v>
      </c>
      <c r="C27" s="98"/>
      <c r="D27" s="98">
        <v>-824</v>
      </c>
      <c r="E27" s="98">
        <v>-100</v>
      </c>
    </row>
  </sheetData>
  <mergeCells count="1">
    <mergeCell ref="A2:E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509"/>
  <sheetViews>
    <sheetView workbookViewId="0">
      <pane xSplit="1" ySplit="5" topLeftCell="B390" activePane="bottomRight" state="frozen"/>
      <selection/>
      <selection pane="topRight"/>
      <selection pane="bottomLeft"/>
      <selection pane="bottomRight" activeCell="A406" sqref="A406"/>
    </sheetView>
  </sheetViews>
  <sheetFormatPr defaultColWidth="9" defaultRowHeight="14.25" outlineLevelCol="1"/>
  <cols>
    <col min="1" max="1" width="48" style="86" customWidth="1"/>
    <col min="2" max="2" width="22" style="86" customWidth="1"/>
    <col min="3" max="16376" width="9" style="86"/>
    <col min="16377" max="16384" width="9" style="47"/>
  </cols>
  <sheetData>
    <row r="1" ht="24" customHeight="1" spans="1:2">
      <c r="A1" s="3" t="s">
        <v>153</v>
      </c>
      <c r="B1" s="87"/>
    </row>
    <row r="2" ht="36" customHeight="1" spans="1:2">
      <c r="A2" s="88" t="s">
        <v>10</v>
      </c>
      <c r="B2" s="89"/>
    </row>
    <row r="3" ht="24" customHeight="1" spans="2:2">
      <c r="B3" s="90" t="s">
        <v>36</v>
      </c>
    </row>
    <row r="4" ht="24" customHeight="1" spans="1:2">
      <c r="A4" s="91" t="s">
        <v>154</v>
      </c>
      <c r="B4" s="92" t="s">
        <v>155</v>
      </c>
    </row>
    <row r="5" ht="24" customHeight="1" spans="1:2">
      <c r="A5" s="92" t="s">
        <v>156</v>
      </c>
      <c r="B5" s="93">
        <v>525374</v>
      </c>
    </row>
    <row r="6" ht="24" customHeight="1" spans="1:2">
      <c r="A6" s="94" t="s">
        <v>157</v>
      </c>
      <c r="B6" s="95">
        <v>50000</v>
      </c>
    </row>
    <row r="7" ht="24" customHeight="1" spans="1:2">
      <c r="A7" s="96" t="s">
        <v>158</v>
      </c>
      <c r="B7" s="97">
        <v>1000</v>
      </c>
    </row>
    <row r="8" ht="24" customHeight="1" spans="1:2">
      <c r="A8" s="96" t="s">
        <v>159</v>
      </c>
      <c r="B8" s="97">
        <v>900</v>
      </c>
    </row>
    <row r="9" ht="24" customHeight="1" spans="1:2">
      <c r="A9" s="96" t="s">
        <v>160</v>
      </c>
      <c r="B9" s="97">
        <v>30</v>
      </c>
    </row>
    <row r="10" ht="24" customHeight="1" spans="1:2">
      <c r="A10" s="96" t="s">
        <v>161</v>
      </c>
      <c r="B10" s="97"/>
    </row>
    <row r="11" ht="24" customHeight="1" spans="1:2">
      <c r="A11" s="96" t="s">
        <v>162</v>
      </c>
      <c r="B11" s="97">
        <v>20</v>
      </c>
    </row>
    <row r="12" ht="24" customHeight="1" spans="1:2">
      <c r="A12" s="96" t="s">
        <v>163</v>
      </c>
      <c r="B12" s="97">
        <v>20</v>
      </c>
    </row>
    <row r="13" ht="24" customHeight="1" spans="1:2">
      <c r="A13" s="96" t="s">
        <v>164</v>
      </c>
      <c r="B13" s="97">
        <v>30</v>
      </c>
    </row>
    <row r="14" ht="24" customHeight="1" spans="1:2">
      <c r="A14" s="96" t="s">
        <v>165</v>
      </c>
      <c r="B14" s="97">
        <v>1000</v>
      </c>
    </row>
    <row r="15" ht="24" customHeight="1" spans="1:2">
      <c r="A15" s="96" t="s">
        <v>166</v>
      </c>
      <c r="B15" s="97">
        <v>900</v>
      </c>
    </row>
    <row r="16" ht="24" customHeight="1" spans="1:2">
      <c r="A16" s="96" t="s">
        <v>167</v>
      </c>
      <c r="B16" s="97"/>
    </row>
    <row r="17" ht="24" customHeight="1" spans="1:2">
      <c r="A17" s="96" t="s">
        <v>168</v>
      </c>
      <c r="B17" s="97">
        <v>30</v>
      </c>
    </row>
    <row r="18" ht="24" customHeight="1" spans="1:2">
      <c r="A18" s="96" t="s">
        <v>169</v>
      </c>
      <c r="B18" s="97">
        <v>50</v>
      </c>
    </row>
    <row r="19" ht="24" customHeight="1" spans="1:2">
      <c r="A19" s="96" t="s">
        <v>170</v>
      </c>
      <c r="B19" s="97">
        <v>20</v>
      </c>
    </row>
    <row r="20" ht="24" customHeight="1" spans="1:2">
      <c r="A20" s="96" t="s">
        <v>171</v>
      </c>
      <c r="B20" s="97">
        <v>23945</v>
      </c>
    </row>
    <row r="21" ht="24" customHeight="1" spans="1:2">
      <c r="A21" s="96" t="s">
        <v>172</v>
      </c>
      <c r="B21" s="97">
        <v>12045</v>
      </c>
    </row>
    <row r="22" ht="24" customHeight="1" spans="1:2">
      <c r="A22" s="96" t="s">
        <v>173</v>
      </c>
      <c r="B22" s="97">
        <v>900</v>
      </c>
    </row>
    <row r="23" ht="24" customHeight="1" spans="1:2">
      <c r="A23" s="96" t="s">
        <v>174</v>
      </c>
      <c r="B23" s="97">
        <v>1000</v>
      </c>
    </row>
    <row r="24" ht="24" customHeight="1" spans="1:2">
      <c r="A24" s="96" t="s">
        <v>175</v>
      </c>
      <c r="B24" s="97">
        <v>2000</v>
      </c>
    </row>
    <row r="25" ht="24" customHeight="1" spans="1:2">
      <c r="A25" s="96" t="s">
        <v>176</v>
      </c>
      <c r="B25" s="97">
        <v>8000</v>
      </c>
    </row>
    <row r="26" ht="24" customHeight="1" spans="1:2">
      <c r="A26" s="96" t="s">
        <v>177</v>
      </c>
      <c r="B26" s="97">
        <v>1000</v>
      </c>
    </row>
    <row r="27" ht="24" customHeight="1" spans="1:2">
      <c r="A27" s="96" t="s">
        <v>178</v>
      </c>
      <c r="B27" s="97">
        <v>700</v>
      </c>
    </row>
    <row r="28" ht="24" customHeight="1" spans="1:2">
      <c r="A28" s="96" t="s">
        <v>179</v>
      </c>
      <c r="B28" s="97"/>
    </row>
    <row r="29" ht="24" customHeight="1" spans="1:2">
      <c r="A29" s="96" t="s">
        <v>180</v>
      </c>
      <c r="B29" s="97"/>
    </row>
    <row r="30" ht="24" customHeight="1" spans="1:2">
      <c r="A30" s="96" t="s">
        <v>181</v>
      </c>
      <c r="B30" s="97">
        <v>300</v>
      </c>
    </row>
    <row r="31" ht="24" customHeight="1" spans="1:2">
      <c r="A31" s="96" t="s">
        <v>182</v>
      </c>
      <c r="B31" s="97">
        <v>800</v>
      </c>
    </row>
    <row r="32" ht="24" customHeight="1" spans="1:2">
      <c r="A32" s="96" t="s">
        <v>183</v>
      </c>
      <c r="B32" s="97">
        <v>500</v>
      </c>
    </row>
    <row r="33" ht="24" customHeight="1" spans="1:2">
      <c r="A33" s="96" t="s">
        <v>184</v>
      </c>
      <c r="B33" s="97">
        <v>100</v>
      </c>
    </row>
    <row r="34" ht="24" customHeight="1" spans="1:2">
      <c r="A34" s="96" t="s">
        <v>185</v>
      </c>
      <c r="B34" s="97">
        <v>200</v>
      </c>
    </row>
    <row r="35" ht="24" customHeight="1" spans="1:2">
      <c r="A35" s="96" t="s">
        <v>186</v>
      </c>
      <c r="B35" s="97">
        <v>3400</v>
      </c>
    </row>
    <row r="36" ht="24" customHeight="1" spans="1:2">
      <c r="A36" s="96" t="s">
        <v>187</v>
      </c>
      <c r="B36" s="97">
        <v>1000</v>
      </c>
    </row>
    <row r="37" ht="24" customHeight="1" spans="1:2">
      <c r="A37" s="96" t="s">
        <v>188</v>
      </c>
      <c r="B37" s="97">
        <v>10</v>
      </c>
    </row>
    <row r="38" ht="24" customHeight="1" spans="1:2">
      <c r="A38" s="96" t="s">
        <v>189</v>
      </c>
      <c r="B38" s="97">
        <v>20</v>
      </c>
    </row>
    <row r="39" ht="24" customHeight="1" spans="1:2">
      <c r="A39" s="96" t="s">
        <v>190</v>
      </c>
      <c r="B39" s="97">
        <v>30</v>
      </c>
    </row>
    <row r="40" ht="24" customHeight="1" spans="1:2">
      <c r="A40" s="96" t="s">
        <v>191</v>
      </c>
      <c r="B40" s="97">
        <v>80</v>
      </c>
    </row>
    <row r="41" ht="24" customHeight="1" spans="1:2">
      <c r="A41" s="96" t="s">
        <v>192</v>
      </c>
      <c r="B41" s="97">
        <v>200</v>
      </c>
    </row>
    <row r="42" ht="24" customHeight="1" spans="1:2">
      <c r="A42" s="96" t="s">
        <v>193</v>
      </c>
      <c r="B42" s="97">
        <v>2000</v>
      </c>
    </row>
    <row r="43" ht="24" customHeight="1" spans="1:2">
      <c r="A43" s="96" t="s">
        <v>194</v>
      </c>
      <c r="B43" s="97">
        <v>60</v>
      </c>
    </row>
    <row r="44" ht="24" customHeight="1" spans="1:2">
      <c r="A44" s="96" t="s">
        <v>195</v>
      </c>
      <c r="B44" s="97">
        <v>3000</v>
      </c>
    </row>
    <row r="45" ht="24" customHeight="1" spans="1:2">
      <c r="A45" s="96" t="s">
        <v>196</v>
      </c>
      <c r="B45" s="97">
        <v>3000</v>
      </c>
    </row>
    <row r="46" ht="24" customHeight="1" spans="1:2">
      <c r="A46" s="96" t="s">
        <v>197</v>
      </c>
      <c r="B46" s="97">
        <v>1000</v>
      </c>
    </row>
    <row r="47" ht="24" customHeight="1" spans="1:2">
      <c r="A47" s="96" t="s">
        <v>198</v>
      </c>
      <c r="B47" s="97">
        <v>700</v>
      </c>
    </row>
    <row r="48" ht="24" customHeight="1" spans="1:2">
      <c r="A48" s="96" t="s">
        <v>199</v>
      </c>
      <c r="B48" s="97"/>
    </row>
    <row r="49" ht="24" customHeight="1" spans="1:2">
      <c r="A49" s="96" t="s">
        <v>200</v>
      </c>
      <c r="B49" s="97">
        <v>300</v>
      </c>
    </row>
    <row r="50" ht="24" customHeight="1" spans="1:2">
      <c r="A50" s="96" t="s">
        <v>201</v>
      </c>
      <c r="B50" s="97">
        <v>1000</v>
      </c>
    </row>
    <row r="51" ht="24" customHeight="1" spans="1:2">
      <c r="A51" s="96" t="s">
        <v>202</v>
      </c>
      <c r="B51" s="97">
        <v>900</v>
      </c>
    </row>
    <row r="52" ht="24" customHeight="1" spans="1:2">
      <c r="A52" s="96" t="s">
        <v>203</v>
      </c>
      <c r="B52" s="97"/>
    </row>
    <row r="53" ht="24" customHeight="1" spans="1:2">
      <c r="A53" s="96" t="s">
        <v>204</v>
      </c>
      <c r="B53" s="97">
        <v>100</v>
      </c>
    </row>
    <row r="54" ht="24" customHeight="1" spans="1:2">
      <c r="A54" s="96" t="s">
        <v>205</v>
      </c>
      <c r="B54" s="97">
        <v>2500</v>
      </c>
    </row>
    <row r="55" ht="24" customHeight="1" spans="1:2">
      <c r="A55" s="96" t="s">
        <v>206</v>
      </c>
      <c r="B55" s="97">
        <v>1000</v>
      </c>
    </row>
    <row r="56" ht="24" customHeight="1" spans="1:2">
      <c r="A56" s="96" t="s">
        <v>207</v>
      </c>
      <c r="B56" s="97">
        <v>500</v>
      </c>
    </row>
    <row r="57" ht="24" customHeight="1" spans="1:2">
      <c r="A57" s="96" t="s">
        <v>208</v>
      </c>
      <c r="B57" s="97">
        <v>1000</v>
      </c>
    </row>
    <row r="58" ht="24" customHeight="1" spans="1:2">
      <c r="A58" s="96" t="s">
        <v>209</v>
      </c>
      <c r="B58" s="97">
        <v>35</v>
      </c>
    </row>
    <row r="59" ht="24" customHeight="1" spans="1:2">
      <c r="A59" s="96" t="s">
        <v>210</v>
      </c>
      <c r="B59" s="97"/>
    </row>
    <row r="60" ht="24" customHeight="1" spans="1:2">
      <c r="A60" s="96" t="s">
        <v>211</v>
      </c>
      <c r="B60" s="97">
        <v>35</v>
      </c>
    </row>
    <row r="61" ht="24" customHeight="1" spans="1:2">
      <c r="A61" s="96" t="s">
        <v>212</v>
      </c>
      <c r="B61" s="97"/>
    </row>
    <row r="62" ht="24" customHeight="1" spans="1:2">
      <c r="A62" s="96" t="s">
        <v>213</v>
      </c>
      <c r="B62" s="97"/>
    </row>
    <row r="63" ht="24" customHeight="1" spans="1:2">
      <c r="A63" s="96" t="s">
        <v>214</v>
      </c>
      <c r="B63" s="97">
        <v>600</v>
      </c>
    </row>
    <row r="64" ht="24" customHeight="1" spans="1:2">
      <c r="A64" s="96" t="s">
        <v>215</v>
      </c>
      <c r="B64" s="97">
        <v>100</v>
      </c>
    </row>
    <row r="65" ht="24" customHeight="1" spans="1:2">
      <c r="A65" s="96" t="s">
        <v>216</v>
      </c>
      <c r="B65" s="97">
        <v>500</v>
      </c>
    </row>
    <row r="66" ht="24" customHeight="1" spans="1:2">
      <c r="A66" s="96" t="s">
        <v>217</v>
      </c>
      <c r="B66" s="97">
        <v>140</v>
      </c>
    </row>
    <row r="67" ht="24" customHeight="1" spans="1:2">
      <c r="A67" s="96" t="s">
        <v>218</v>
      </c>
      <c r="B67" s="97">
        <v>130</v>
      </c>
    </row>
    <row r="68" ht="24" customHeight="1" spans="1:2">
      <c r="A68" s="96" t="s">
        <v>219</v>
      </c>
      <c r="B68" s="97">
        <v>10</v>
      </c>
    </row>
    <row r="69" ht="24" customHeight="1" spans="1:2">
      <c r="A69" s="96" t="s">
        <v>220</v>
      </c>
      <c r="B69" s="97">
        <v>1000</v>
      </c>
    </row>
    <row r="70" ht="24" customHeight="1" spans="1:2">
      <c r="A70" s="96" t="s">
        <v>221</v>
      </c>
      <c r="B70" s="97">
        <v>600</v>
      </c>
    </row>
    <row r="71" ht="24" customHeight="1" spans="1:2">
      <c r="A71" s="96" t="s">
        <v>222</v>
      </c>
      <c r="B71" s="97">
        <v>300</v>
      </c>
    </row>
    <row r="72" ht="24" customHeight="1" spans="1:2">
      <c r="A72" s="96" t="s">
        <v>223</v>
      </c>
      <c r="B72" s="97"/>
    </row>
    <row r="73" ht="24" customHeight="1" spans="1:2">
      <c r="A73" s="96" t="s">
        <v>224</v>
      </c>
      <c r="B73" s="97">
        <v>100</v>
      </c>
    </row>
    <row r="74" ht="24" customHeight="1" spans="1:2">
      <c r="A74" s="96" t="s">
        <v>225</v>
      </c>
      <c r="B74" s="97">
        <v>2300</v>
      </c>
    </row>
    <row r="75" ht="24" customHeight="1" spans="1:2">
      <c r="A75" s="96" t="s">
        <v>226</v>
      </c>
      <c r="B75" s="97">
        <v>1900</v>
      </c>
    </row>
    <row r="76" ht="24" customHeight="1" spans="1:2">
      <c r="A76" s="96" t="s">
        <v>227</v>
      </c>
      <c r="B76" s="97"/>
    </row>
    <row r="77" ht="24" customHeight="1" spans="1:2">
      <c r="A77" s="96" t="s">
        <v>228</v>
      </c>
      <c r="B77" s="97"/>
    </row>
    <row r="78" ht="24" customHeight="1" spans="1:2">
      <c r="A78" s="96" t="s">
        <v>229</v>
      </c>
      <c r="B78" s="97">
        <v>200</v>
      </c>
    </row>
    <row r="79" ht="24" customHeight="1" spans="1:2">
      <c r="A79" s="96" t="s">
        <v>230</v>
      </c>
      <c r="B79" s="97">
        <v>200</v>
      </c>
    </row>
    <row r="80" ht="24" customHeight="1" spans="1:2">
      <c r="A80" s="96" t="s">
        <v>231</v>
      </c>
      <c r="B80" s="97">
        <v>2300</v>
      </c>
    </row>
    <row r="81" ht="24" customHeight="1" spans="1:2">
      <c r="A81" s="96" t="s">
        <v>232</v>
      </c>
      <c r="B81" s="97">
        <v>700</v>
      </c>
    </row>
    <row r="82" ht="24" customHeight="1" spans="1:2">
      <c r="A82" s="96" t="s">
        <v>233</v>
      </c>
      <c r="B82" s="97"/>
    </row>
    <row r="83" ht="24" customHeight="1" spans="1:2">
      <c r="A83" s="96" t="s">
        <v>234</v>
      </c>
      <c r="B83" s="97">
        <v>100</v>
      </c>
    </row>
    <row r="84" ht="24" customHeight="1" spans="1:2">
      <c r="A84" s="96" t="s">
        <v>235</v>
      </c>
      <c r="B84" s="97">
        <v>1500</v>
      </c>
    </row>
    <row r="85" ht="24" customHeight="1" spans="1:2">
      <c r="A85" s="96" t="s">
        <v>236</v>
      </c>
      <c r="B85" s="97">
        <v>770</v>
      </c>
    </row>
    <row r="86" ht="24" customHeight="1" spans="1:2">
      <c r="A86" s="96" t="s">
        <v>237</v>
      </c>
      <c r="B86" s="97">
        <v>400</v>
      </c>
    </row>
    <row r="87" ht="24" customHeight="1" spans="1:2">
      <c r="A87" s="96" t="s">
        <v>238</v>
      </c>
      <c r="B87" s="97"/>
    </row>
    <row r="88" ht="24" customHeight="1" spans="1:2">
      <c r="A88" s="96" t="s">
        <v>239</v>
      </c>
      <c r="B88" s="97">
        <v>370</v>
      </c>
    </row>
    <row r="89" ht="24" customHeight="1" spans="1:2">
      <c r="A89" s="96" t="s">
        <v>240</v>
      </c>
      <c r="B89" s="97">
        <v>380</v>
      </c>
    </row>
    <row r="90" ht="24" customHeight="1" spans="1:2">
      <c r="A90" s="96" t="s">
        <v>241</v>
      </c>
      <c r="B90" s="97">
        <v>300</v>
      </c>
    </row>
    <row r="91" ht="24" customHeight="1" spans="1:2">
      <c r="A91" s="96" t="s">
        <v>242</v>
      </c>
      <c r="B91" s="97"/>
    </row>
    <row r="92" ht="24" customHeight="1" spans="1:2">
      <c r="A92" s="96" t="s">
        <v>243</v>
      </c>
      <c r="B92" s="97"/>
    </row>
    <row r="93" ht="24" customHeight="1" spans="1:2">
      <c r="A93" s="96" t="s">
        <v>244</v>
      </c>
      <c r="B93" s="97">
        <v>80</v>
      </c>
    </row>
    <row r="94" ht="24" customHeight="1" spans="1:2">
      <c r="A94" s="96" t="s">
        <v>245</v>
      </c>
      <c r="B94" s="97"/>
    </row>
    <row r="95" ht="24" customHeight="1" spans="1:2">
      <c r="A95" s="96" t="s">
        <v>246</v>
      </c>
      <c r="B95" s="97"/>
    </row>
    <row r="96" ht="24" customHeight="1" spans="1:2">
      <c r="A96" s="96" t="s">
        <v>247</v>
      </c>
      <c r="B96" s="97"/>
    </row>
    <row r="97" ht="24" customHeight="1" spans="1:2">
      <c r="A97" s="96" t="s">
        <v>248</v>
      </c>
      <c r="B97" s="97"/>
    </row>
    <row r="98" ht="24" customHeight="1" spans="1:2">
      <c r="A98" s="96" t="s">
        <v>249</v>
      </c>
      <c r="B98" s="97">
        <v>3700</v>
      </c>
    </row>
    <row r="99" ht="24" customHeight="1" spans="1:2">
      <c r="A99" s="96" t="s">
        <v>250</v>
      </c>
      <c r="B99" s="97">
        <v>3100</v>
      </c>
    </row>
    <row r="100" ht="24" customHeight="1" spans="1:2">
      <c r="A100" s="96" t="s">
        <v>251</v>
      </c>
      <c r="B100" s="97">
        <v>100</v>
      </c>
    </row>
    <row r="101" ht="24" customHeight="1" spans="1:2">
      <c r="A101" s="96" t="s">
        <v>252</v>
      </c>
      <c r="B101" s="97">
        <v>20</v>
      </c>
    </row>
    <row r="102" ht="24" customHeight="1" spans="1:2">
      <c r="A102" s="96" t="s">
        <v>253</v>
      </c>
      <c r="B102" s="97">
        <v>20</v>
      </c>
    </row>
    <row r="103" ht="24" customHeight="1" spans="1:2">
      <c r="A103" s="96" t="s">
        <v>254</v>
      </c>
      <c r="B103" s="97">
        <v>60</v>
      </c>
    </row>
    <row r="104" ht="24" customHeight="1" spans="1:2">
      <c r="A104" s="96" t="s">
        <v>255</v>
      </c>
      <c r="B104" s="97">
        <v>400</v>
      </c>
    </row>
    <row r="105" ht="24" customHeight="1" spans="1:2">
      <c r="A105" s="96" t="s">
        <v>256</v>
      </c>
      <c r="B105" s="97">
        <v>130</v>
      </c>
    </row>
    <row r="106" ht="24" customHeight="1" spans="1:2">
      <c r="A106" s="96" t="s">
        <v>257</v>
      </c>
      <c r="B106" s="97">
        <v>130</v>
      </c>
    </row>
    <row r="107" ht="24" customHeight="1" spans="1:2">
      <c r="A107" s="96" t="s">
        <v>258</v>
      </c>
      <c r="B107" s="97">
        <v>14000</v>
      </c>
    </row>
    <row r="108" ht="24" customHeight="1" spans="1:2">
      <c r="A108" s="96" t="s">
        <v>259</v>
      </c>
      <c r="B108" s="97">
        <v>50</v>
      </c>
    </row>
    <row r="109" ht="24" customHeight="1" spans="1:2">
      <c r="A109" s="96" t="s">
        <v>260</v>
      </c>
      <c r="B109" s="97">
        <v>30</v>
      </c>
    </row>
    <row r="110" ht="24" customHeight="1" spans="1:2">
      <c r="A110" s="96" t="s">
        <v>261</v>
      </c>
      <c r="B110" s="97">
        <v>20</v>
      </c>
    </row>
    <row r="111" ht="24" customHeight="1" spans="1:2">
      <c r="A111" s="96" t="s">
        <v>262</v>
      </c>
      <c r="B111" s="97">
        <v>11500</v>
      </c>
    </row>
    <row r="112" ht="24" customHeight="1" spans="1:2">
      <c r="A112" s="96" t="s">
        <v>263</v>
      </c>
      <c r="B112" s="97">
        <v>9000</v>
      </c>
    </row>
    <row r="113" ht="24" customHeight="1" spans="1:2">
      <c r="A113" s="96" t="s">
        <v>264</v>
      </c>
      <c r="B113" s="97">
        <v>400</v>
      </c>
    </row>
    <row r="114" ht="24" customHeight="1" spans="1:2">
      <c r="A114" s="96" t="s">
        <v>265</v>
      </c>
      <c r="B114" s="97">
        <v>1000</v>
      </c>
    </row>
    <row r="115" ht="24" customHeight="1" spans="1:2">
      <c r="A115" s="96" t="s">
        <v>266</v>
      </c>
      <c r="B115" s="97">
        <v>200</v>
      </c>
    </row>
    <row r="116" ht="24" customHeight="1" spans="1:2">
      <c r="A116" s="96" t="s">
        <v>267</v>
      </c>
      <c r="B116" s="97">
        <v>900</v>
      </c>
    </row>
    <row r="117" ht="24" customHeight="1" spans="1:2">
      <c r="A117" s="96" t="s">
        <v>268</v>
      </c>
      <c r="B117" s="97">
        <v>100</v>
      </c>
    </row>
    <row r="118" ht="24" customHeight="1" spans="1:2">
      <c r="A118" s="96" t="s">
        <v>269</v>
      </c>
      <c r="B118" s="97">
        <v>100</v>
      </c>
    </row>
    <row r="119" ht="24" customHeight="1" spans="1:2">
      <c r="A119" s="96" t="s">
        <v>270</v>
      </c>
      <c r="B119" s="97">
        <v>150</v>
      </c>
    </row>
    <row r="120" ht="24" customHeight="1" spans="1:2">
      <c r="A120" s="96" t="s">
        <v>271</v>
      </c>
      <c r="B120" s="97">
        <v>150</v>
      </c>
    </row>
    <row r="121" ht="24" customHeight="1" spans="1:2">
      <c r="A121" s="96" t="s">
        <v>272</v>
      </c>
      <c r="B121" s="97">
        <v>1600</v>
      </c>
    </row>
    <row r="122" ht="24" customHeight="1" spans="1:2">
      <c r="A122" s="96" t="s">
        <v>273</v>
      </c>
      <c r="B122" s="97">
        <v>1000</v>
      </c>
    </row>
    <row r="123" ht="24" customHeight="1" spans="1:2">
      <c r="A123" s="96" t="s">
        <v>274</v>
      </c>
      <c r="B123" s="97">
        <v>60</v>
      </c>
    </row>
    <row r="124" ht="24" customHeight="1" spans="1:2">
      <c r="A124" s="96" t="s">
        <v>275</v>
      </c>
      <c r="B124" s="97">
        <v>20</v>
      </c>
    </row>
    <row r="125" ht="24" customHeight="1" spans="1:2">
      <c r="A125" s="96" t="s">
        <v>276</v>
      </c>
      <c r="B125" s="97">
        <v>200</v>
      </c>
    </row>
    <row r="126" ht="24" customHeight="1" spans="1:2">
      <c r="A126" s="96" t="s">
        <v>277</v>
      </c>
      <c r="B126" s="97">
        <v>20</v>
      </c>
    </row>
    <row r="127" ht="24" customHeight="1" spans="1:2">
      <c r="A127" s="96" t="s">
        <v>278</v>
      </c>
      <c r="B127" s="97"/>
    </row>
    <row r="128" ht="24" customHeight="1" spans="1:2">
      <c r="A128" s="96" t="s">
        <v>279</v>
      </c>
      <c r="B128" s="97">
        <v>300</v>
      </c>
    </row>
    <row r="129" ht="24" customHeight="1" spans="1:2">
      <c r="A129" s="96" t="s">
        <v>280</v>
      </c>
      <c r="B129" s="97">
        <v>600</v>
      </c>
    </row>
    <row r="130" ht="24" customHeight="1" spans="1:2">
      <c r="A130" s="96" t="s">
        <v>281</v>
      </c>
      <c r="B130" s="97">
        <v>600</v>
      </c>
    </row>
    <row r="131" ht="24" customHeight="1" spans="1:2">
      <c r="A131" s="96" t="s">
        <v>282</v>
      </c>
      <c r="B131" s="97">
        <v>66000</v>
      </c>
    </row>
    <row r="132" ht="24" customHeight="1" spans="1:2">
      <c r="A132" s="96" t="s">
        <v>283</v>
      </c>
      <c r="B132" s="97">
        <v>2000</v>
      </c>
    </row>
    <row r="133" ht="24" customHeight="1" spans="1:2">
      <c r="A133" s="96" t="s">
        <v>284</v>
      </c>
      <c r="B133" s="97">
        <v>500</v>
      </c>
    </row>
    <row r="134" ht="24" customHeight="1" spans="1:2">
      <c r="A134" s="96" t="s">
        <v>285</v>
      </c>
      <c r="B134" s="97">
        <v>1200</v>
      </c>
    </row>
    <row r="135" ht="24" customHeight="1" spans="1:2">
      <c r="A135" s="96" t="s">
        <v>286</v>
      </c>
      <c r="B135" s="97">
        <v>300</v>
      </c>
    </row>
    <row r="136" ht="24" customHeight="1" spans="1:2">
      <c r="A136" s="96" t="s">
        <v>287</v>
      </c>
      <c r="B136" s="97">
        <v>57400</v>
      </c>
    </row>
    <row r="137" ht="24" customHeight="1" spans="1:2">
      <c r="A137" s="96" t="s">
        <v>288</v>
      </c>
      <c r="B137" s="97">
        <v>5000</v>
      </c>
    </row>
    <row r="138" ht="24" customHeight="1" spans="1:2">
      <c r="A138" s="96" t="s">
        <v>289</v>
      </c>
      <c r="B138" s="97">
        <v>22000</v>
      </c>
    </row>
    <row r="139" ht="24" customHeight="1" spans="1:2">
      <c r="A139" s="96" t="s">
        <v>290</v>
      </c>
      <c r="B139" s="97">
        <v>19000</v>
      </c>
    </row>
    <row r="140" ht="24" customHeight="1" spans="1:2">
      <c r="A140" s="96" t="s">
        <v>291</v>
      </c>
      <c r="B140" s="97">
        <v>10000</v>
      </c>
    </row>
    <row r="141" ht="24" customHeight="1" spans="1:2">
      <c r="A141" s="96" t="s">
        <v>292</v>
      </c>
      <c r="B141" s="97">
        <v>1400</v>
      </c>
    </row>
    <row r="142" ht="24" customHeight="1" spans="1:2">
      <c r="A142" s="96" t="s">
        <v>293</v>
      </c>
      <c r="B142" s="97">
        <v>5400</v>
      </c>
    </row>
    <row r="143" ht="24" customHeight="1" spans="1:2">
      <c r="A143" s="96" t="s">
        <v>294</v>
      </c>
      <c r="B143" s="97">
        <v>5000</v>
      </c>
    </row>
    <row r="144" ht="24" customHeight="1" spans="1:2">
      <c r="A144" s="96" t="s">
        <v>295</v>
      </c>
      <c r="B144" s="97">
        <v>400</v>
      </c>
    </row>
    <row r="145" ht="24" customHeight="1" spans="1:2">
      <c r="A145" s="96" t="s">
        <v>296</v>
      </c>
      <c r="B145" s="97">
        <v>600</v>
      </c>
    </row>
    <row r="146" ht="24" customHeight="1" spans="1:2">
      <c r="A146" s="96" t="s">
        <v>297</v>
      </c>
      <c r="B146" s="97">
        <v>600</v>
      </c>
    </row>
    <row r="147" ht="24" customHeight="1" spans="1:2">
      <c r="A147" s="96" t="s">
        <v>298</v>
      </c>
      <c r="B147" s="97">
        <v>600</v>
      </c>
    </row>
    <row r="148" ht="24" customHeight="1" spans="1:2">
      <c r="A148" s="96" t="s">
        <v>299</v>
      </c>
      <c r="B148" s="97">
        <v>600</v>
      </c>
    </row>
    <row r="149" ht="24" customHeight="1" spans="1:2">
      <c r="A149" s="96" t="s">
        <v>300</v>
      </c>
      <c r="B149" s="97"/>
    </row>
    <row r="150" ht="24" customHeight="1" spans="1:2">
      <c r="A150" s="96" t="s">
        <v>301</v>
      </c>
      <c r="B150" s="97">
        <v>20000</v>
      </c>
    </row>
    <row r="151" ht="24" customHeight="1" spans="1:2">
      <c r="A151" s="96" t="s">
        <v>302</v>
      </c>
      <c r="B151" s="97">
        <v>1000</v>
      </c>
    </row>
    <row r="152" ht="24" customHeight="1" spans="1:2">
      <c r="A152" s="96" t="s">
        <v>303</v>
      </c>
      <c r="B152" s="97">
        <v>500</v>
      </c>
    </row>
    <row r="153" ht="24" customHeight="1" spans="1:2">
      <c r="A153" s="96" t="s">
        <v>304</v>
      </c>
      <c r="B153" s="97">
        <v>500</v>
      </c>
    </row>
    <row r="154" ht="24" customHeight="1" spans="1:2">
      <c r="A154" s="96" t="s">
        <v>305</v>
      </c>
      <c r="B154" s="97">
        <v>1000</v>
      </c>
    </row>
    <row r="155" ht="24" customHeight="1" spans="1:2">
      <c r="A155" s="96" t="s">
        <v>306</v>
      </c>
      <c r="B155" s="97">
        <v>1000</v>
      </c>
    </row>
    <row r="156" ht="24" customHeight="1" spans="1:2">
      <c r="A156" s="96" t="s">
        <v>307</v>
      </c>
      <c r="B156" s="97">
        <v>1000</v>
      </c>
    </row>
    <row r="157" ht="24" customHeight="1" spans="1:2">
      <c r="A157" s="96" t="s">
        <v>308</v>
      </c>
      <c r="B157" s="97">
        <v>1000</v>
      </c>
    </row>
    <row r="158" ht="24" customHeight="1" spans="1:2">
      <c r="A158" s="96" t="s">
        <v>309</v>
      </c>
      <c r="B158" s="97"/>
    </row>
    <row r="159" ht="24" customHeight="1" spans="1:2">
      <c r="A159" s="96" t="s">
        <v>310</v>
      </c>
      <c r="B159" s="97"/>
    </row>
    <row r="160" ht="24" customHeight="1" spans="1:2">
      <c r="A160" s="96" t="s">
        <v>311</v>
      </c>
      <c r="B160" s="97">
        <v>1000</v>
      </c>
    </row>
    <row r="161" ht="24" customHeight="1" spans="1:2">
      <c r="A161" s="96" t="s">
        <v>312</v>
      </c>
      <c r="B161" s="97">
        <v>500</v>
      </c>
    </row>
    <row r="162" ht="24" customHeight="1" spans="1:2">
      <c r="A162" s="96" t="s">
        <v>313</v>
      </c>
      <c r="B162" s="97">
        <v>500</v>
      </c>
    </row>
    <row r="163" ht="24" customHeight="1" spans="1:2">
      <c r="A163" s="96" t="s">
        <v>314</v>
      </c>
      <c r="B163" s="97">
        <v>1000</v>
      </c>
    </row>
    <row r="164" ht="24" customHeight="1" spans="1:2">
      <c r="A164" s="96" t="s">
        <v>315</v>
      </c>
      <c r="B164" s="97">
        <v>1000</v>
      </c>
    </row>
    <row r="165" ht="24" customHeight="1" spans="1:2">
      <c r="A165" s="96" t="s">
        <v>316</v>
      </c>
      <c r="B165" s="97">
        <v>15000</v>
      </c>
    </row>
    <row r="166" ht="24" customHeight="1" spans="1:2">
      <c r="A166" s="96" t="s">
        <v>317</v>
      </c>
      <c r="B166" s="97">
        <v>500</v>
      </c>
    </row>
    <row r="167" ht="24" customHeight="1" spans="1:2">
      <c r="A167" s="96" t="s">
        <v>318</v>
      </c>
      <c r="B167" s="97">
        <v>14500</v>
      </c>
    </row>
    <row r="168" ht="24" customHeight="1" spans="1:2">
      <c r="A168" s="96" t="s">
        <v>319</v>
      </c>
      <c r="B168" s="97">
        <v>11000</v>
      </c>
    </row>
    <row r="169" ht="24" customHeight="1" spans="1:2">
      <c r="A169" s="96" t="s">
        <v>320</v>
      </c>
      <c r="B169" s="97">
        <v>9000</v>
      </c>
    </row>
    <row r="170" ht="24" customHeight="1" spans="1:2">
      <c r="A170" s="96" t="s">
        <v>321</v>
      </c>
      <c r="B170" s="97">
        <v>500</v>
      </c>
    </row>
    <row r="171" ht="24" customHeight="1" spans="1:2">
      <c r="A171" s="96" t="s">
        <v>322</v>
      </c>
      <c r="B171" s="97">
        <v>200</v>
      </c>
    </row>
    <row r="172" ht="24" customHeight="1" spans="1:2">
      <c r="A172" s="96" t="s">
        <v>323</v>
      </c>
      <c r="B172" s="97"/>
    </row>
    <row r="173" ht="24" customHeight="1" spans="1:2">
      <c r="A173" s="96" t="s">
        <v>324</v>
      </c>
      <c r="B173" s="97"/>
    </row>
    <row r="174" ht="24" customHeight="1" spans="1:2">
      <c r="A174" s="96" t="s">
        <v>325</v>
      </c>
      <c r="B174" s="97"/>
    </row>
    <row r="175" ht="24" customHeight="1" spans="1:2">
      <c r="A175" s="96" t="s">
        <v>326</v>
      </c>
      <c r="B175" s="97"/>
    </row>
    <row r="176" ht="24" customHeight="1" spans="1:2">
      <c r="A176" s="96" t="s">
        <v>327</v>
      </c>
      <c r="B176" s="97">
        <v>1500</v>
      </c>
    </row>
    <row r="177" ht="24" customHeight="1" spans="1:2">
      <c r="A177" s="96" t="s">
        <v>328</v>
      </c>
      <c r="B177" s="97"/>
    </row>
    <row r="178" ht="24" customHeight="1" spans="1:2">
      <c r="A178" s="96" t="s">
        <v>329</v>
      </c>
      <c r="B178" s="97">
        <v>200</v>
      </c>
    </row>
    <row r="179" ht="24" customHeight="1" spans="1:2">
      <c r="A179" s="96" t="s">
        <v>330</v>
      </c>
      <c r="B179" s="97"/>
    </row>
    <row r="180" ht="24" customHeight="1" spans="1:2">
      <c r="A180" s="96" t="s">
        <v>331</v>
      </c>
      <c r="B180" s="97">
        <v>6600</v>
      </c>
    </row>
    <row r="181" ht="24" customHeight="1" spans="1:2">
      <c r="A181" s="96" t="s">
        <v>332</v>
      </c>
      <c r="B181" s="97">
        <v>700</v>
      </c>
    </row>
    <row r="182" ht="24" customHeight="1" spans="1:2">
      <c r="A182" s="96" t="s">
        <v>333</v>
      </c>
      <c r="B182" s="97"/>
    </row>
    <row r="183" ht="24" customHeight="1" spans="1:2">
      <c r="A183" s="96" t="s">
        <v>334</v>
      </c>
      <c r="B183" s="97">
        <v>700</v>
      </c>
    </row>
    <row r="184" ht="24" customHeight="1" spans="1:2">
      <c r="A184" s="96" t="s">
        <v>335</v>
      </c>
      <c r="B184" s="97">
        <v>100</v>
      </c>
    </row>
    <row r="185" ht="24" customHeight="1" spans="1:2">
      <c r="A185" s="96" t="s">
        <v>336</v>
      </c>
      <c r="B185" s="97"/>
    </row>
    <row r="186" ht="24" customHeight="1" spans="1:2">
      <c r="A186" s="96" t="s">
        <v>337</v>
      </c>
      <c r="B186" s="97"/>
    </row>
    <row r="187" ht="24" customHeight="1" spans="1:2">
      <c r="A187" s="96" t="s">
        <v>338</v>
      </c>
      <c r="B187" s="97"/>
    </row>
    <row r="188" ht="24" customHeight="1" spans="1:2">
      <c r="A188" s="96" t="s">
        <v>339</v>
      </c>
      <c r="B188" s="97">
        <v>100</v>
      </c>
    </row>
    <row r="189" ht="24" customHeight="1" spans="1:2">
      <c r="A189" s="96" t="s">
        <v>340</v>
      </c>
      <c r="B189" s="97"/>
    </row>
    <row r="190" ht="24" customHeight="1" spans="1:2">
      <c r="A190" s="96" t="s">
        <v>341</v>
      </c>
      <c r="B190" s="97"/>
    </row>
    <row r="191" ht="24" customHeight="1" spans="1:2">
      <c r="A191" s="96" t="s">
        <v>342</v>
      </c>
      <c r="B191" s="97">
        <v>1200</v>
      </c>
    </row>
    <row r="192" ht="24" customHeight="1" spans="1:2">
      <c r="A192" s="96" t="s">
        <v>343</v>
      </c>
      <c r="B192" s="97">
        <v>1000</v>
      </c>
    </row>
    <row r="193" ht="24" customHeight="1" spans="1:2">
      <c r="A193" s="96" t="s">
        <v>344</v>
      </c>
      <c r="B193" s="97">
        <v>200</v>
      </c>
    </row>
    <row r="194" ht="24" customHeight="1" spans="1:2">
      <c r="A194" s="96" t="s">
        <v>345</v>
      </c>
      <c r="B194" s="97"/>
    </row>
    <row r="195" ht="24" customHeight="1" spans="1:2">
      <c r="A195" s="96" t="s">
        <v>346</v>
      </c>
      <c r="B195" s="97"/>
    </row>
    <row r="196" ht="24" customHeight="1" spans="1:2">
      <c r="A196" s="96" t="s">
        <v>347</v>
      </c>
      <c r="B196" s="97"/>
    </row>
    <row r="197" ht="24" customHeight="1" spans="1:2">
      <c r="A197" s="96" t="s">
        <v>348</v>
      </c>
      <c r="B197" s="97">
        <v>73000</v>
      </c>
    </row>
    <row r="198" ht="24" customHeight="1" spans="1:2">
      <c r="A198" s="96" t="s">
        <v>349</v>
      </c>
      <c r="B198" s="97">
        <v>4200</v>
      </c>
    </row>
    <row r="199" ht="24" customHeight="1" spans="1:2">
      <c r="A199" s="96" t="s">
        <v>350</v>
      </c>
      <c r="B199" s="97">
        <v>1700</v>
      </c>
    </row>
    <row r="200" ht="24" customHeight="1" spans="1:2">
      <c r="A200" s="96" t="s">
        <v>351</v>
      </c>
      <c r="B200" s="97">
        <v>300</v>
      </c>
    </row>
    <row r="201" ht="24" customHeight="1" spans="1:2">
      <c r="A201" s="96" t="s">
        <v>352</v>
      </c>
      <c r="B201" s="97">
        <v>600</v>
      </c>
    </row>
    <row r="202" ht="24" customHeight="1" spans="1:2">
      <c r="A202" s="96" t="s">
        <v>353</v>
      </c>
      <c r="B202" s="97">
        <v>100</v>
      </c>
    </row>
    <row r="203" ht="24" customHeight="1" spans="1:2">
      <c r="A203" s="96" t="s">
        <v>354</v>
      </c>
      <c r="B203" s="97">
        <v>200</v>
      </c>
    </row>
    <row r="204" ht="24" customHeight="1" spans="1:2">
      <c r="A204" s="96" t="s">
        <v>355</v>
      </c>
      <c r="B204" s="97">
        <v>200</v>
      </c>
    </row>
    <row r="205" ht="24" customHeight="1" spans="1:2">
      <c r="A205" s="96" t="s">
        <v>356</v>
      </c>
      <c r="B205" s="97">
        <v>1100</v>
      </c>
    </row>
    <row r="206" ht="24" customHeight="1" spans="1:2">
      <c r="A206" s="96" t="s">
        <v>357</v>
      </c>
      <c r="B206" s="97">
        <v>2000</v>
      </c>
    </row>
    <row r="207" ht="24" customHeight="1" spans="1:2">
      <c r="A207" s="96" t="s">
        <v>358</v>
      </c>
      <c r="B207" s="97">
        <v>500</v>
      </c>
    </row>
    <row r="208" ht="24" customHeight="1" spans="1:2">
      <c r="A208" s="96" t="s">
        <v>359</v>
      </c>
      <c r="B208" s="97"/>
    </row>
    <row r="209" ht="24" customHeight="1" spans="1:2">
      <c r="A209" s="96" t="s">
        <v>360</v>
      </c>
      <c r="B209" s="97"/>
    </row>
    <row r="210" ht="24" customHeight="1" spans="1:2">
      <c r="A210" s="96" t="s">
        <v>361</v>
      </c>
      <c r="B210" s="97">
        <v>1100</v>
      </c>
    </row>
    <row r="211" ht="24" customHeight="1" spans="1:2">
      <c r="A211" s="96" t="s">
        <v>362</v>
      </c>
      <c r="B211" s="97">
        <v>400</v>
      </c>
    </row>
    <row r="212" ht="24" customHeight="1" spans="1:2">
      <c r="A212" s="96" t="s">
        <v>363</v>
      </c>
      <c r="B212" s="97">
        <v>33000</v>
      </c>
    </row>
    <row r="213" ht="24" customHeight="1" spans="1:2">
      <c r="A213" s="96" t="s">
        <v>364</v>
      </c>
      <c r="B213" s="97">
        <v>300</v>
      </c>
    </row>
    <row r="214" ht="24" customHeight="1" spans="1:2">
      <c r="A214" s="96" t="s">
        <v>365</v>
      </c>
      <c r="B214" s="97">
        <v>200</v>
      </c>
    </row>
    <row r="215" ht="24" customHeight="1" spans="1:2">
      <c r="A215" s="96" t="s">
        <v>366</v>
      </c>
      <c r="B215" s="97">
        <v>7000</v>
      </c>
    </row>
    <row r="216" ht="24" customHeight="1" spans="1:2">
      <c r="A216" s="96" t="s">
        <v>367</v>
      </c>
      <c r="B216" s="97">
        <v>2000</v>
      </c>
    </row>
    <row r="217" ht="24" customHeight="1" spans="1:2">
      <c r="A217" s="96" t="s">
        <v>368</v>
      </c>
      <c r="B217" s="97">
        <v>8000</v>
      </c>
    </row>
    <row r="218" ht="24" customHeight="1" spans="1:2">
      <c r="A218" s="96" t="s">
        <v>369</v>
      </c>
      <c r="B218" s="97">
        <v>15500</v>
      </c>
    </row>
    <row r="219" ht="24" customHeight="1" spans="1:2">
      <c r="A219" s="96" t="s">
        <v>370</v>
      </c>
      <c r="B219" s="97"/>
    </row>
    <row r="220" ht="24" customHeight="1" spans="1:2">
      <c r="A220" s="96" t="s">
        <v>371</v>
      </c>
      <c r="B220" s="97">
        <v>3000</v>
      </c>
    </row>
    <row r="221" ht="24" customHeight="1" spans="1:2">
      <c r="A221" s="96" t="s">
        <v>372</v>
      </c>
      <c r="B221" s="97">
        <v>100</v>
      </c>
    </row>
    <row r="222" ht="24" customHeight="1" spans="1:2">
      <c r="A222" s="96" t="s">
        <v>373</v>
      </c>
      <c r="B222" s="97">
        <v>100</v>
      </c>
    </row>
    <row r="223" ht="24" customHeight="1" spans="1:2">
      <c r="A223" s="96" t="s">
        <v>374</v>
      </c>
      <c r="B223" s="97">
        <v>800</v>
      </c>
    </row>
    <row r="224" ht="24" customHeight="1" spans="1:2">
      <c r="A224" s="96" t="s">
        <v>375</v>
      </c>
      <c r="B224" s="97">
        <v>1000</v>
      </c>
    </row>
    <row r="225" ht="24" customHeight="1" spans="1:2">
      <c r="A225" s="96" t="s">
        <v>376</v>
      </c>
      <c r="B225" s="97"/>
    </row>
    <row r="226" ht="24" customHeight="1" spans="1:2">
      <c r="A226" s="96" t="s">
        <v>377</v>
      </c>
      <c r="B226" s="97">
        <v>1000</v>
      </c>
    </row>
    <row r="227" ht="24" customHeight="1" spans="1:2">
      <c r="A227" s="96" t="s">
        <v>378</v>
      </c>
      <c r="B227" s="97">
        <v>4000</v>
      </c>
    </row>
    <row r="228" ht="24" customHeight="1" spans="1:2">
      <c r="A228" s="96" t="s">
        <v>379</v>
      </c>
      <c r="B228" s="97">
        <v>800</v>
      </c>
    </row>
    <row r="229" ht="24" customHeight="1" spans="1:2">
      <c r="A229" s="96" t="s">
        <v>380</v>
      </c>
      <c r="B229" s="97"/>
    </row>
    <row r="230" ht="24" customHeight="1" spans="1:2">
      <c r="A230" s="96" t="s">
        <v>381</v>
      </c>
      <c r="B230" s="97">
        <v>2300</v>
      </c>
    </row>
    <row r="231" ht="24" customHeight="1" spans="1:2">
      <c r="A231" s="96" t="s">
        <v>382</v>
      </c>
      <c r="B231" s="97">
        <v>700</v>
      </c>
    </row>
    <row r="232" ht="24" customHeight="1" spans="1:2">
      <c r="A232" s="96" t="s">
        <v>383</v>
      </c>
      <c r="B232" s="97"/>
    </row>
    <row r="233" ht="24" customHeight="1" spans="1:2">
      <c r="A233" s="96" t="s">
        <v>384</v>
      </c>
      <c r="B233" s="97">
        <v>200</v>
      </c>
    </row>
    <row r="234" ht="24" customHeight="1" spans="1:2">
      <c r="A234" s="96" t="s">
        <v>385</v>
      </c>
      <c r="B234" s="97">
        <v>700</v>
      </c>
    </row>
    <row r="235" ht="24" customHeight="1" spans="1:2">
      <c r="A235" s="96" t="s">
        <v>386</v>
      </c>
      <c r="B235" s="97">
        <v>200</v>
      </c>
    </row>
    <row r="236" ht="24" customHeight="1" spans="1:2">
      <c r="A236" s="96" t="s">
        <v>387</v>
      </c>
      <c r="B236" s="97">
        <v>100</v>
      </c>
    </row>
    <row r="237" ht="24" customHeight="1" spans="1:2">
      <c r="A237" s="96" t="s">
        <v>388</v>
      </c>
      <c r="B237" s="97"/>
    </row>
    <row r="238" ht="24" customHeight="1" spans="1:2">
      <c r="A238" s="96" t="s">
        <v>389</v>
      </c>
      <c r="B238" s="97"/>
    </row>
    <row r="239" ht="24" customHeight="1" spans="1:2">
      <c r="A239" s="96" t="s">
        <v>390</v>
      </c>
      <c r="B239" s="97">
        <v>400</v>
      </c>
    </row>
    <row r="240" ht="24" customHeight="1" spans="1:2">
      <c r="A240" s="96" t="s">
        <v>391</v>
      </c>
      <c r="B240" s="97">
        <v>2200</v>
      </c>
    </row>
    <row r="241" ht="24" customHeight="1" spans="1:2">
      <c r="A241" s="96" t="s">
        <v>392</v>
      </c>
      <c r="B241" s="97"/>
    </row>
    <row r="242" ht="24" customHeight="1" spans="1:2">
      <c r="A242" s="96" t="s">
        <v>393</v>
      </c>
      <c r="B242" s="97">
        <v>1200</v>
      </c>
    </row>
    <row r="243" ht="24" customHeight="1" spans="1:2">
      <c r="A243" s="96" t="s">
        <v>394</v>
      </c>
      <c r="B243" s="97">
        <v>500</v>
      </c>
    </row>
    <row r="244" ht="24" customHeight="1" spans="1:2">
      <c r="A244" s="96" t="s">
        <v>395</v>
      </c>
      <c r="B244" s="97">
        <v>100</v>
      </c>
    </row>
    <row r="245" ht="24" customHeight="1" spans="1:2">
      <c r="A245" s="96" t="s">
        <v>396</v>
      </c>
      <c r="B245" s="97">
        <v>300</v>
      </c>
    </row>
    <row r="246" ht="24" customHeight="1" spans="1:2">
      <c r="A246" s="96" t="s">
        <v>397</v>
      </c>
      <c r="B246" s="97">
        <v>100</v>
      </c>
    </row>
    <row r="247" ht="24" customHeight="1" spans="1:2">
      <c r="A247" s="96" t="s">
        <v>398</v>
      </c>
      <c r="B247" s="97">
        <v>1500</v>
      </c>
    </row>
    <row r="248" ht="24" customHeight="1" spans="1:2">
      <c r="A248" s="96" t="s">
        <v>399</v>
      </c>
      <c r="B248" s="97">
        <v>100</v>
      </c>
    </row>
    <row r="249" ht="24" customHeight="1" spans="1:2">
      <c r="A249" s="96" t="s">
        <v>400</v>
      </c>
      <c r="B249" s="97">
        <v>1400</v>
      </c>
    </row>
    <row r="250" ht="24" customHeight="1" spans="1:2">
      <c r="A250" s="96" t="s">
        <v>401</v>
      </c>
      <c r="B250" s="97"/>
    </row>
    <row r="251" ht="24" customHeight="1" spans="1:2">
      <c r="A251" s="96" t="s">
        <v>402</v>
      </c>
      <c r="B251" s="97"/>
    </row>
    <row r="252" ht="24" customHeight="1" spans="1:2">
      <c r="A252" s="96" t="s">
        <v>403</v>
      </c>
      <c r="B252" s="97"/>
    </row>
    <row r="253" ht="24" customHeight="1" spans="1:2">
      <c r="A253" s="96" t="s">
        <v>404</v>
      </c>
      <c r="B253" s="97"/>
    </row>
    <row r="254" ht="24" customHeight="1" spans="1:2">
      <c r="A254" s="96" t="s">
        <v>405</v>
      </c>
      <c r="B254" s="97">
        <v>60</v>
      </c>
    </row>
    <row r="255" ht="24" customHeight="1" spans="1:2">
      <c r="A255" s="96" t="s">
        <v>406</v>
      </c>
      <c r="B255" s="97">
        <v>60</v>
      </c>
    </row>
    <row r="256" ht="24" customHeight="1" spans="1:2">
      <c r="A256" s="96" t="s">
        <v>407</v>
      </c>
      <c r="B256" s="97"/>
    </row>
    <row r="257" ht="24" customHeight="1" spans="1:2">
      <c r="A257" s="96" t="s">
        <v>408</v>
      </c>
      <c r="B257" s="97">
        <v>4000</v>
      </c>
    </row>
    <row r="258" ht="24" customHeight="1" spans="1:2">
      <c r="A258" s="96" t="s">
        <v>409</v>
      </c>
      <c r="B258" s="97">
        <v>1000</v>
      </c>
    </row>
    <row r="259" ht="24" customHeight="1" spans="1:2">
      <c r="A259" s="96" t="s">
        <v>410</v>
      </c>
      <c r="B259" s="97">
        <v>3000</v>
      </c>
    </row>
    <row r="260" ht="24" customHeight="1" spans="1:2">
      <c r="A260" s="96" t="s">
        <v>411</v>
      </c>
      <c r="B260" s="97"/>
    </row>
    <row r="261" ht="24" customHeight="1" spans="1:2">
      <c r="A261" s="96" t="s">
        <v>412</v>
      </c>
      <c r="B261" s="97"/>
    </row>
    <row r="262" ht="24" customHeight="1" spans="1:2">
      <c r="A262" s="96" t="s">
        <v>413</v>
      </c>
      <c r="B262" s="97">
        <v>3300</v>
      </c>
    </row>
    <row r="263" ht="24" customHeight="1" spans="1:2">
      <c r="A263" s="96" t="s">
        <v>414</v>
      </c>
      <c r="B263" s="97">
        <v>1000</v>
      </c>
    </row>
    <row r="264" ht="24" customHeight="1" spans="1:2">
      <c r="A264" s="96" t="s">
        <v>415</v>
      </c>
      <c r="B264" s="97">
        <v>2300</v>
      </c>
    </row>
    <row r="265" ht="24" customHeight="1" spans="1:2">
      <c r="A265" s="96" t="s">
        <v>416</v>
      </c>
      <c r="B265" s="97">
        <v>30</v>
      </c>
    </row>
    <row r="266" ht="24" customHeight="1" spans="1:2">
      <c r="A266" s="96" t="s">
        <v>417</v>
      </c>
      <c r="B266" s="97">
        <v>10</v>
      </c>
    </row>
    <row r="267" ht="24" customHeight="1" spans="1:2">
      <c r="A267" s="96" t="s">
        <v>418</v>
      </c>
      <c r="B267" s="97">
        <v>20</v>
      </c>
    </row>
    <row r="268" ht="24" customHeight="1" spans="1:2">
      <c r="A268" s="96" t="s">
        <v>419</v>
      </c>
      <c r="B268" s="97">
        <v>10400</v>
      </c>
    </row>
    <row r="269" ht="24" customHeight="1" spans="1:2">
      <c r="A269" s="96" t="s">
        <v>420</v>
      </c>
      <c r="B269" s="97"/>
    </row>
    <row r="270" ht="24" customHeight="1" spans="1:2">
      <c r="A270" s="96" t="s">
        <v>421</v>
      </c>
      <c r="B270" s="97">
        <v>10400</v>
      </c>
    </row>
    <row r="271" ht="24" customHeight="1" spans="1:2">
      <c r="A271" s="96" t="s">
        <v>422</v>
      </c>
      <c r="B271" s="97">
        <v>900</v>
      </c>
    </row>
    <row r="272" ht="24" customHeight="1" spans="1:2">
      <c r="A272" s="96" t="s">
        <v>423</v>
      </c>
      <c r="B272" s="97">
        <v>600</v>
      </c>
    </row>
    <row r="273" ht="24" customHeight="1" spans="1:2">
      <c r="A273" s="96" t="s">
        <v>424</v>
      </c>
      <c r="B273" s="97">
        <v>100</v>
      </c>
    </row>
    <row r="274" ht="24" customHeight="1" spans="1:2">
      <c r="A274" s="96" t="s">
        <v>425</v>
      </c>
      <c r="B274" s="97">
        <v>100</v>
      </c>
    </row>
    <row r="275" ht="24" customHeight="1" spans="1:2">
      <c r="A275" s="96" t="s">
        <v>426</v>
      </c>
      <c r="B275" s="97">
        <v>100</v>
      </c>
    </row>
    <row r="276" ht="24" customHeight="1" spans="1:2">
      <c r="A276" s="96" t="s">
        <v>427</v>
      </c>
      <c r="B276" s="97">
        <v>400</v>
      </c>
    </row>
    <row r="277" ht="24" customHeight="1" spans="1:2">
      <c r="A277" s="96" t="s">
        <v>428</v>
      </c>
      <c r="B277" s="97"/>
    </row>
    <row r="278" ht="24" customHeight="1" spans="1:2">
      <c r="A278" s="96" t="s">
        <v>429</v>
      </c>
      <c r="B278" s="97">
        <v>400</v>
      </c>
    </row>
    <row r="279" ht="24" customHeight="1" spans="1:2">
      <c r="A279" s="96" t="s">
        <v>430</v>
      </c>
      <c r="B279" s="97">
        <v>3310</v>
      </c>
    </row>
    <row r="280" ht="24" customHeight="1" spans="1:2">
      <c r="A280" s="96" t="s">
        <v>431</v>
      </c>
      <c r="B280" s="97">
        <v>35000</v>
      </c>
    </row>
    <row r="281" ht="24" customHeight="1" spans="1:2">
      <c r="A281" s="96" t="s">
        <v>432</v>
      </c>
      <c r="B281" s="97">
        <v>300</v>
      </c>
    </row>
    <row r="282" ht="24" customHeight="1" spans="1:2">
      <c r="A282" s="96" t="s">
        <v>433</v>
      </c>
      <c r="B282" s="97">
        <v>200</v>
      </c>
    </row>
    <row r="283" ht="24" customHeight="1" spans="1:2">
      <c r="A283" s="96" t="s">
        <v>434</v>
      </c>
      <c r="B283" s="97">
        <v>100</v>
      </c>
    </row>
    <row r="284" ht="24" customHeight="1" spans="1:2">
      <c r="A284" s="96" t="s">
        <v>435</v>
      </c>
      <c r="B284" s="97">
        <v>3000</v>
      </c>
    </row>
    <row r="285" ht="24" customHeight="1" spans="1:2">
      <c r="A285" s="96" t="s">
        <v>436</v>
      </c>
      <c r="B285" s="97">
        <v>1500</v>
      </c>
    </row>
    <row r="286" ht="24" customHeight="1" spans="1:2">
      <c r="A286" s="96" t="s">
        <v>437</v>
      </c>
      <c r="B286" s="97">
        <v>300</v>
      </c>
    </row>
    <row r="287" ht="24" customHeight="1" spans="1:2">
      <c r="A287" s="96" t="s">
        <v>438</v>
      </c>
      <c r="B287" s="97">
        <v>200</v>
      </c>
    </row>
    <row r="288" ht="24" customHeight="1" spans="1:2">
      <c r="A288" s="96" t="s">
        <v>439</v>
      </c>
      <c r="B288" s="97">
        <v>1000</v>
      </c>
    </row>
    <row r="289" ht="24" customHeight="1" spans="1:2">
      <c r="A289" s="96" t="s">
        <v>440</v>
      </c>
      <c r="B289" s="97">
        <v>2000</v>
      </c>
    </row>
    <row r="290" ht="24" customHeight="1" spans="1:2">
      <c r="A290" s="96" t="s">
        <v>441</v>
      </c>
      <c r="B290" s="97">
        <v>1800</v>
      </c>
    </row>
    <row r="291" ht="24" customHeight="1" spans="1:2">
      <c r="A291" s="96" t="s">
        <v>442</v>
      </c>
      <c r="B291" s="97">
        <v>200</v>
      </c>
    </row>
    <row r="292" ht="24" customHeight="1" spans="1:2">
      <c r="A292" s="96" t="s">
        <v>443</v>
      </c>
      <c r="B292" s="97">
        <v>10000</v>
      </c>
    </row>
    <row r="293" ht="24" customHeight="1" spans="1:2">
      <c r="A293" s="96" t="s">
        <v>444</v>
      </c>
      <c r="B293" s="97">
        <v>2000</v>
      </c>
    </row>
    <row r="294" ht="24" customHeight="1" spans="1:2">
      <c r="A294" s="96" t="s">
        <v>445</v>
      </c>
      <c r="B294" s="97">
        <v>300</v>
      </c>
    </row>
    <row r="295" ht="24" customHeight="1" spans="1:2">
      <c r="A295" s="96" t="s">
        <v>446</v>
      </c>
      <c r="B295" s="97">
        <v>2100</v>
      </c>
    </row>
    <row r="296" ht="24" customHeight="1" spans="1:2">
      <c r="A296" s="96" t="s">
        <v>447</v>
      </c>
      <c r="B296" s="97">
        <v>600</v>
      </c>
    </row>
    <row r="297" ht="24" customHeight="1" spans="1:2">
      <c r="A297" s="96" t="s">
        <v>448</v>
      </c>
      <c r="B297" s="97">
        <v>5000</v>
      </c>
    </row>
    <row r="298" ht="24" customHeight="1" spans="1:2">
      <c r="A298" s="96" t="s">
        <v>449</v>
      </c>
      <c r="B298" s="97"/>
    </row>
    <row r="299" ht="24" customHeight="1" spans="1:2">
      <c r="A299" s="96" t="s">
        <v>450</v>
      </c>
      <c r="B299" s="97"/>
    </row>
    <row r="300" ht="24" customHeight="1" spans="1:2">
      <c r="A300" s="96" t="s">
        <v>451</v>
      </c>
      <c r="B300" s="97"/>
    </row>
    <row r="301" ht="24" customHeight="1" spans="1:2">
      <c r="A301" s="96" t="s">
        <v>452</v>
      </c>
      <c r="B301" s="97">
        <v>5000</v>
      </c>
    </row>
    <row r="302" ht="24" customHeight="1" spans="1:2">
      <c r="A302" s="96" t="s">
        <v>453</v>
      </c>
      <c r="B302" s="97">
        <v>4500</v>
      </c>
    </row>
    <row r="303" ht="24" customHeight="1" spans="1:2">
      <c r="A303" s="96" t="s">
        <v>454</v>
      </c>
      <c r="B303" s="97">
        <v>500</v>
      </c>
    </row>
    <row r="304" ht="24" customHeight="1" spans="1:2">
      <c r="A304" s="96" t="s">
        <v>455</v>
      </c>
      <c r="B304" s="97">
        <v>8000</v>
      </c>
    </row>
    <row r="305" ht="24" customHeight="1" spans="1:2">
      <c r="A305" s="96" t="s">
        <v>456</v>
      </c>
      <c r="B305" s="97">
        <v>3000</v>
      </c>
    </row>
    <row r="306" ht="24" customHeight="1" spans="1:2">
      <c r="A306" s="96" t="s">
        <v>457</v>
      </c>
      <c r="B306" s="97">
        <v>3000</v>
      </c>
    </row>
    <row r="307" ht="24" customHeight="1" spans="1:2">
      <c r="A307" s="96" t="s">
        <v>458</v>
      </c>
      <c r="B307" s="97">
        <v>2000</v>
      </c>
    </row>
    <row r="308" ht="24" customHeight="1" spans="1:2">
      <c r="A308" s="96" t="s">
        <v>459</v>
      </c>
      <c r="B308" s="97"/>
    </row>
    <row r="309" ht="24" customHeight="1" spans="1:2">
      <c r="A309" s="96" t="s">
        <v>460</v>
      </c>
      <c r="B309" s="97">
        <v>3000</v>
      </c>
    </row>
    <row r="310" ht="24" customHeight="1" spans="1:2">
      <c r="A310" s="96" t="s">
        <v>461</v>
      </c>
      <c r="B310" s="97">
        <v>3000</v>
      </c>
    </row>
    <row r="311" ht="24" customHeight="1" spans="1:2">
      <c r="A311" s="96" t="s">
        <v>462</v>
      </c>
      <c r="B311" s="97">
        <v>2000</v>
      </c>
    </row>
    <row r="312" ht="24" customHeight="1" spans="1:2">
      <c r="A312" s="96" t="s">
        <v>463</v>
      </c>
      <c r="B312" s="97">
        <v>2000</v>
      </c>
    </row>
    <row r="313" ht="24" customHeight="1" spans="1:2">
      <c r="A313" s="96" t="s">
        <v>464</v>
      </c>
      <c r="B313" s="97">
        <v>90</v>
      </c>
    </row>
    <row r="314" ht="24" customHeight="1" spans="1:2">
      <c r="A314" s="96" t="s">
        <v>465</v>
      </c>
      <c r="B314" s="97">
        <v>90</v>
      </c>
    </row>
    <row r="315" ht="24" customHeight="1" spans="1:2">
      <c r="A315" s="96" t="s">
        <v>466</v>
      </c>
      <c r="B315" s="97"/>
    </row>
    <row r="316" ht="24" customHeight="1" spans="1:2">
      <c r="A316" s="96" t="s">
        <v>467</v>
      </c>
      <c r="B316" s="97">
        <v>610</v>
      </c>
    </row>
    <row r="317" ht="24" customHeight="1" spans="1:2">
      <c r="A317" s="96" t="s">
        <v>468</v>
      </c>
      <c r="B317" s="97">
        <v>500</v>
      </c>
    </row>
    <row r="318" ht="24" customHeight="1" spans="1:2">
      <c r="A318" s="96" t="s">
        <v>469</v>
      </c>
      <c r="B318" s="97">
        <v>60</v>
      </c>
    </row>
    <row r="319" ht="24" customHeight="1" spans="1:2">
      <c r="A319" s="96" t="s">
        <v>470</v>
      </c>
      <c r="B319" s="97">
        <v>50</v>
      </c>
    </row>
    <row r="320" ht="24" customHeight="1" spans="1:2">
      <c r="A320" s="96" t="s">
        <v>471</v>
      </c>
      <c r="B320" s="97">
        <v>1000</v>
      </c>
    </row>
    <row r="321" ht="24" customHeight="1" spans="1:2">
      <c r="A321" s="96" t="s">
        <v>472</v>
      </c>
      <c r="B321" s="97">
        <v>5000</v>
      </c>
    </row>
    <row r="322" ht="24" customHeight="1" spans="1:2">
      <c r="A322" s="96" t="s">
        <v>473</v>
      </c>
      <c r="B322" s="97">
        <v>50</v>
      </c>
    </row>
    <row r="323" ht="24" customHeight="1" spans="1:2">
      <c r="A323" s="96" t="s">
        <v>474</v>
      </c>
      <c r="B323" s="97">
        <v>50</v>
      </c>
    </row>
    <row r="324" ht="24" customHeight="1" spans="1:2">
      <c r="A324" s="96" t="s">
        <v>475</v>
      </c>
      <c r="B324" s="97"/>
    </row>
    <row r="325" ht="24" customHeight="1" spans="1:2">
      <c r="A325" s="96" t="s">
        <v>476</v>
      </c>
      <c r="B325" s="97">
        <v>1000</v>
      </c>
    </row>
    <row r="326" ht="24" customHeight="1" spans="1:2">
      <c r="A326" s="96" t="s">
        <v>477</v>
      </c>
      <c r="B326" s="97">
        <v>100</v>
      </c>
    </row>
    <row r="327" ht="24" customHeight="1" spans="1:2">
      <c r="A327" s="96" t="s">
        <v>478</v>
      </c>
      <c r="B327" s="97">
        <v>500</v>
      </c>
    </row>
    <row r="328" ht="24" customHeight="1" spans="1:2">
      <c r="A328" s="96" t="s">
        <v>479</v>
      </c>
      <c r="B328" s="97">
        <v>400</v>
      </c>
    </row>
    <row r="329" ht="24" customHeight="1" spans="1:2">
      <c r="A329" s="96" t="s">
        <v>480</v>
      </c>
      <c r="B329" s="97">
        <v>1500</v>
      </c>
    </row>
    <row r="330" ht="24" customHeight="1" spans="1:2">
      <c r="A330" s="96" t="s">
        <v>481</v>
      </c>
      <c r="B330" s="97">
        <v>1500</v>
      </c>
    </row>
    <row r="331" ht="24" customHeight="1" spans="1:2">
      <c r="A331" s="96" t="s">
        <v>482</v>
      </c>
      <c r="B331" s="97">
        <v>50</v>
      </c>
    </row>
    <row r="332" ht="24" customHeight="1" spans="1:2">
      <c r="A332" s="96" t="s">
        <v>483</v>
      </c>
      <c r="B332" s="97">
        <v>50</v>
      </c>
    </row>
    <row r="333" ht="24" customHeight="1" spans="1:2">
      <c r="A333" s="96" t="s">
        <v>484</v>
      </c>
      <c r="B333" s="97">
        <v>50</v>
      </c>
    </row>
    <row r="334" ht="24" customHeight="1" spans="1:2">
      <c r="A334" s="96" t="s">
        <v>485</v>
      </c>
      <c r="B334" s="97">
        <v>50</v>
      </c>
    </row>
    <row r="335" ht="24" customHeight="1" spans="1:2">
      <c r="A335" s="96" t="s">
        <v>486</v>
      </c>
      <c r="B335" s="97"/>
    </row>
    <row r="336" ht="24" customHeight="1" spans="1:2">
      <c r="A336" s="96" t="s">
        <v>487</v>
      </c>
      <c r="B336" s="97"/>
    </row>
    <row r="337" ht="24" customHeight="1" spans="1:2">
      <c r="A337" s="96" t="s">
        <v>488</v>
      </c>
      <c r="B337" s="97">
        <v>2000</v>
      </c>
    </row>
    <row r="338" ht="24" customHeight="1" spans="1:2">
      <c r="A338" s="96" t="s">
        <v>489</v>
      </c>
      <c r="B338" s="97">
        <v>50</v>
      </c>
    </row>
    <row r="339" ht="24" customHeight="1" spans="1:2">
      <c r="A339" s="96" t="s">
        <v>490</v>
      </c>
      <c r="B339" s="97">
        <v>200</v>
      </c>
    </row>
    <row r="340" ht="24" customHeight="1" spans="1:2">
      <c r="A340" s="96" t="s">
        <v>491</v>
      </c>
      <c r="B340" s="97"/>
    </row>
    <row r="341" ht="24" customHeight="1" spans="1:2">
      <c r="A341" s="96" t="s">
        <v>492</v>
      </c>
      <c r="B341" s="97"/>
    </row>
    <row r="342" ht="24" customHeight="1" spans="1:2">
      <c r="A342" s="96" t="s">
        <v>493</v>
      </c>
      <c r="B342" s="97">
        <v>100</v>
      </c>
    </row>
    <row r="343" ht="24" customHeight="1" spans="1:2">
      <c r="A343" s="96" t="s">
        <v>494</v>
      </c>
      <c r="B343" s="97">
        <v>65000</v>
      </c>
    </row>
    <row r="344" ht="24" customHeight="1" spans="1:2">
      <c r="A344" s="96" t="s">
        <v>495</v>
      </c>
      <c r="B344" s="97">
        <v>7000</v>
      </c>
    </row>
    <row r="345" ht="24" customHeight="1" spans="1:2">
      <c r="A345" s="96" t="s">
        <v>496</v>
      </c>
      <c r="B345" s="97">
        <v>2000</v>
      </c>
    </row>
    <row r="346" ht="24" customHeight="1" spans="1:2">
      <c r="A346" s="96" t="s">
        <v>497</v>
      </c>
      <c r="B346" s="97">
        <v>1000</v>
      </c>
    </row>
    <row r="347" ht="24" customHeight="1" spans="1:2">
      <c r="A347" s="96" t="s">
        <v>498</v>
      </c>
      <c r="B347" s="97">
        <v>1000</v>
      </c>
    </row>
    <row r="348" ht="24" customHeight="1" spans="1:2">
      <c r="A348" s="96" t="s">
        <v>499</v>
      </c>
      <c r="B348" s="97"/>
    </row>
    <row r="349" ht="24" customHeight="1" spans="1:2">
      <c r="A349" s="96" t="s">
        <v>500</v>
      </c>
      <c r="B349" s="97">
        <v>500</v>
      </c>
    </row>
    <row r="350" ht="24" customHeight="1" spans="1:2">
      <c r="A350" s="96" t="s">
        <v>501</v>
      </c>
      <c r="B350" s="97">
        <v>2500</v>
      </c>
    </row>
    <row r="351" ht="24" customHeight="1" spans="1:2">
      <c r="A351" s="96" t="s">
        <v>502</v>
      </c>
      <c r="B351" s="97">
        <v>3000</v>
      </c>
    </row>
    <row r="352" ht="24" customHeight="1" spans="1:2">
      <c r="A352" s="96" t="s">
        <v>503</v>
      </c>
      <c r="B352" s="97">
        <v>48000</v>
      </c>
    </row>
    <row r="353" ht="24" customHeight="1" spans="1:2">
      <c r="A353" s="96" t="s">
        <v>504</v>
      </c>
      <c r="B353" s="97">
        <v>10000</v>
      </c>
    </row>
    <row r="354" ht="24" customHeight="1" spans="1:2">
      <c r="A354" s="96" t="s">
        <v>505</v>
      </c>
      <c r="B354" s="97">
        <v>38000</v>
      </c>
    </row>
    <row r="355" ht="24" customHeight="1" spans="1:2">
      <c r="A355" s="96" t="s">
        <v>506</v>
      </c>
      <c r="B355" s="97">
        <v>5000</v>
      </c>
    </row>
    <row r="356" ht="24" customHeight="1" spans="1:2">
      <c r="A356" s="96" t="s">
        <v>507</v>
      </c>
      <c r="B356" s="97">
        <v>2000</v>
      </c>
    </row>
    <row r="357" ht="24" customHeight="1" spans="1:2">
      <c r="A357" s="96" t="s">
        <v>508</v>
      </c>
      <c r="B357" s="97">
        <v>85000</v>
      </c>
    </row>
    <row r="358" ht="24" customHeight="1" spans="1:2">
      <c r="A358" s="96" t="s">
        <v>509</v>
      </c>
      <c r="B358" s="97">
        <v>50000</v>
      </c>
    </row>
    <row r="359" ht="24" customHeight="1" spans="1:2">
      <c r="A359" s="96" t="s">
        <v>510</v>
      </c>
      <c r="B359" s="97">
        <v>1000</v>
      </c>
    </row>
    <row r="360" ht="24" customHeight="1" spans="1:2">
      <c r="A360" s="96" t="s">
        <v>511</v>
      </c>
      <c r="B360" s="97">
        <v>5000</v>
      </c>
    </row>
    <row r="361" ht="24" customHeight="1" spans="1:2">
      <c r="A361" s="96" t="s">
        <v>512</v>
      </c>
      <c r="B361" s="97">
        <v>1000</v>
      </c>
    </row>
    <row r="362" ht="24" customHeight="1" spans="1:2">
      <c r="A362" s="96" t="s">
        <v>513</v>
      </c>
      <c r="B362" s="97">
        <v>2000</v>
      </c>
    </row>
    <row r="363" ht="24" customHeight="1" spans="1:2">
      <c r="A363" s="96" t="s">
        <v>514</v>
      </c>
      <c r="B363" s="97"/>
    </row>
    <row r="364" ht="24" customHeight="1" spans="1:2">
      <c r="A364" s="96" t="s">
        <v>515</v>
      </c>
      <c r="B364" s="97"/>
    </row>
    <row r="365" ht="24" customHeight="1" spans="1:2">
      <c r="A365" s="96" t="s">
        <v>516</v>
      </c>
      <c r="B365" s="97"/>
    </row>
    <row r="366" ht="24" customHeight="1" spans="1:2">
      <c r="A366" s="96" t="s">
        <v>517</v>
      </c>
      <c r="B366" s="97"/>
    </row>
    <row r="367" ht="24" customHeight="1" spans="1:2">
      <c r="A367" s="96" t="s">
        <v>518</v>
      </c>
      <c r="B367" s="97">
        <v>10000</v>
      </c>
    </row>
    <row r="368" ht="24" customHeight="1" spans="1:2">
      <c r="A368" s="96" t="s">
        <v>519</v>
      </c>
      <c r="B368" s="97">
        <v>400</v>
      </c>
    </row>
    <row r="369" ht="24" customHeight="1" spans="1:2">
      <c r="A369" s="96" t="s">
        <v>520</v>
      </c>
      <c r="B369" s="97">
        <v>600</v>
      </c>
    </row>
    <row r="370" ht="24" customHeight="1" spans="1:2">
      <c r="A370" s="96" t="s">
        <v>521</v>
      </c>
      <c r="B370" s="97">
        <v>3000</v>
      </c>
    </row>
    <row r="371" ht="24" customHeight="1" spans="1:2">
      <c r="A371" s="96" t="s">
        <v>522</v>
      </c>
      <c r="B371" s="97">
        <v>1000</v>
      </c>
    </row>
    <row r="372" ht="24" customHeight="1" spans="1:2">
      <c r="A372" s="96" t="s">
        <v>523</v>
      </c>
      <c r="B372" s="97">
        <v>5000</v>
      </c>
    </row>
    <row r="373" ht="24" customHeight="1" spans="1:2">
      <c r="A373" s="96" t="s">
        <v>524</v>
      </c>
      <c r="B373" s="97"/>
    </row>
    <row r="374" ht="24" customHeight="1" spans="1:2">
      <c r="A374" s="96" t="s">
        <v>525</v>
      </c>
      <c r="B374" s="97">
        <v>4000</v>
      </c>
    </row>
    <row r="375" ht="24" customHeight="1" spans="1:2">
      <c r="A375" s="96" t="s">
        <v>526</v>
      </c>
      <c r="B375" s="97">
        <v>17000</v>
      </c>
    </row>
    <row r="376" ht="24" customHeight="1" spans="1:2">
      <c r="A376" s="96" t="s">
        <v>527</v>
      </c>
      <c r="B376" s="97">
        <v>5000</v>
      </c>
    </row>
    <row r="377" ht="24" customHeight="1" spans="1:2">
      <c r="A377" s="96" t="s">
        <v>528</v>
      </c>
      <c r="B377" s="97"/>
    </row>
    <row r="378" ht="24" customHeight="1" spans="1:2">
      <c r="A378" s="96" t="s">
        <v>529</v>
      </c>
      <c r="B378" s="97">
        <v>500</v>
      </c>
    </row>
    <row r="379" ht="24" customHeight="1" spans="1:2">
      <c r="A379" s="96" t="s">
        <v>530</v>
      </c>
      <c r="B379" s="97">
        <v>2500</v>
      </c>
    </row>
    <row r="380" ht="24" customHeight="1" spans="1:2">
      <c r="A380" s="96" t="s">
        <v>531</v>
      </c>
      <c r="B380" s="97"/>
    </row>
    <row r="381" ht="24" customHeight="1" spans="1:2">
      <c r="A381" s="96" t="s">
        <v>532</v>
      </c>
      <c r="B381" s="97">
        <v>100</v>
      </c>
    </row>
    <row r="382" ht="24" customHeight="1" spans="1:2">
      <c r="A382" s="96" t="s">
        <v>533</v>
      </c>
      <c r="B382" s="97"/>
    </row>
    <row r="383" ht="24" customHeight="1" spans="1:2">
      <c r="A383" s="96" t="s">
        <v>534</v>
      </c>
      <c r="B383" s="97"/>
    </row>
    <row r="384" ht="24" customHeight="1" spans="1:2">
      <c r="A384" s="96" t="s">
        <v>535</v>
      </c>
      <c r="B384" s="97">
        <v>1900</v>
      </c>
    </row>
    <row r="385" ht="24" customHeight="1" spans="1:2">
      <c r="A385" s="96" t="s">
        <v>536</v>
      </c>
      <c r="B385" s="97">
        <v>5000</v>
      </c>
    </row>
    <row r="386" ht="24" customHeight="1" spans="1:2">
      <c r="A386" s="96" t="s">
        <v>537</v>
      </c>
      <c r="B386" s="97">
        <v>1000</v>
      </c>
    </row>
    <row r="387" ht="24" customHeight="1" spans="1:2">
      <c r="A387" s="96" t="s">
        <v>538</v>
      </c>
      <c r="B387" s="97">
        <v>2000</v>
      </c>
    </row>
    <row r="388" ht="24" customHeight="1" spans="1:2">
      <c r="A388" s="96" t="s">
        <v>539</v>
      </c>
      <c r="B388" s="97"/>
    </row>
    <row r="389" ht="24" customHeight="1" spans="1:2">
      <c r="A389" s="96" t="s">
        <v>540</v>
      </c>
      <c r="B389" s="97"/>
    </row>
    <row r="390" ht="24" customHeight="1" spans="1:2">
      <c r="A390" s="96" t="s">
        <v>541</v>
      </c>
      <c r="B390" s="97"/>
    </row>
    <row r="391" ht="24" customHeight="1" spans="1:2">
      <c r="A391" s="96" t="s">
        <v>542</v>
      </c>
      <c r="B391" s="97"/>
    </row>
    <row r="392" ht="24" customHeight="1" spans="1:2">
      <c r="A392" s="96" t="s">
        <v>543</v>
      </c>
      <c r="B392" s="97"/>
    </row>
    <row r="393" ht="24" customHeight="1" spans="1:2">
      <c r="A393" s="96" t="s">
        <v>544</v>
      </c>
      <c r="B393" s="97"/>
    </row>
    <row r="394" ht="24" customHeight="1" spans="1:2">
      <c r="A394" s="96" t="s">
        <v>545</v>
      </c>
      <c r="B394" s="97"/>
    </row>
    <row r="395" ht="24" customHeight="1" spans="1:2">
      <c r="A395" s="96" t="s">
        <v>546</v>
      </c>
      <c r="B395" s="97"/>
    </row>
    <row r="396" ht="24" customHeight="1" spans="1:2">
      <c r="A396" s="96" t="s">
        <v>547</v>
      </c>
      <c r="B396" s="97"/>
    </row>
    <row r="397" ht="24" customHeight="1" spans="1:2">
      <c r="A397" s="96" t="s">
        <v>548</v>
      </c>
      <c r="B397" s="97">
        <v>1000</v>
      </c>
    </row>
    <row r="398" ht="24" customHeight="1" spans="1:2">
      <c r="A398" s="96" t="s">
        <v>549</v>
      </c>
      <c r="B398" s="97"/>
    </row>
    <row r="399" ht="24" customHeight="1" spans="1:2">
      <c r="A399" s="96" t="s">
        <v>550</v>
      </c>
      <c r="B399" s="97"/>
    </row>
    <row r="400" ht="24" customHeight="1" spans="1:2">
      <c r="A400" s="96" t="s">
        <v>551</v>
      </c>
      <c r="B400" s="97">
        <v>1000</v>
      </c>
    </row>
    <row r="401" ht="24" customHeight="1" spans="1:2">
      <c r="A401" s="96" t="s">
        <v>552</v>
      </c>
      <c r="B401" s="97">
        <v>12800</v>
      </c>
    </row>
    <row r="402" ht="24" customHeight="1" spans="1:2">
      <c r="A402" s="96" t="s">
        <v>553</v>
      </c>
      <c r="B402" s="97">
        <v>500</v>
      </c>
    </row>
    <row r="403" ht="24" customHeight="1" spans="1:2">
      <c r="A403" s="96" t="s">
        <v>554</v>
      </c>
      <c r="B403" s="97">
        <v>5000</v>
      </c>
    </row>
    <row r="404" ht="24" customHeight="1" spans="1:2">
      <c r="A404" s="96" t="s">
        <v>555</v>
      </c>
      <c r="B404" s="97">
        <v>500</v>
      </c>
    </row>
    <row r="405" ht="24" customHeight="1" spans="1:2">
      <c r="A405" s="96" t="s">
        <v>556</v>
      </c>
      <c r="B405" s="97">
        <v>500</v>
      </c>
    </row>
    <row r="406" ht="24" customHeight="1" spans="1:2">
      <c r="A406" s="96" t="s">
        <v>557</v>
      </c>
      <c r="B406" s="97">
        <v>6300</v>
      </c>
    </row>
    <row r="407" ht="24" customHeight="1" spans="1:2">
      <c r="A407" s="96" t="s">
        <v>558</v>
      </c>
      <c r="B407" s="97"/>
    </row>
    <row r="408" ht="24" customHeight="1" spans="1:2">
      <c r="A408" s="96" t="s">
        <v>559</v>
      </c>
      <c r="B408" s="97"/>
    </row>
    <row r="409" ht="24" customHeight="1" spans="1:2">
      <c r="A409" s="96" t="s">
        <v>560</v>
      </c>
      <c r="B409" s="97"/>
    </row>
    <row r="410" ht="24" customHeight="1" spans="1:2">
      <c r="A410" s="96" t="s">
        <v>561</v>
      </c>
      <c r="B410" s="97"/>
    </row>
    <row r="411" ht="24" customHeight="1" spans="1:2">
      <c r="A411" s="96" t="s">
        <v>562</v>
      </c>
      <c r="B411" s="97"/>
    </row>
    <row r="412" ht="24" customHeight="1" spans="1:2">
      <c r="A412" s="96" t="s">
        <v>563</v>
      </c>
      <c r="B412" s="97"/>
    </row>
    <row r="413" ht="24" customHeight="1" spans="1:2">
      <c r="A413" s="96" t="s">
        <v>564</v>
      </c>
      <c r="B413" s="97"/>
    </row>
    <row r="414" ht="24" customHeight="1" spans="1:2">
      <c r="A414" s="96" t="s">
        <v>565</v>
      </c>
      <c r="B414" s="97">
        <v>200</v>
      </c>
    </row>
    <row r="415" ht="24" customHeight="1" spans="1:2">
      <c r="A415" s="96" t="s">
        <v>566</v>
      </c>
      <c r="B415" s="97">
        <v>200</v>
      </c>
    </row>
    <row r="416" ht="24" customHeight="1" spans="1:2">
      <c r="A416" s="96" t="s">
        <v>567</v>
      </c>
      <c r="B416" s="97">
        <v>12000</v>
      </c>
    </row>
    <row r="417" ht="24" customHeight="1" spans="1:2">
      <c r="A417" s="96" t="s">
        <v>568</v>
      </c>
      <c r="B417" s="97">
        <v>12000</v>
      </c>
    </row>
    <row r="418" ht="24" customHeight="1" spans="1:2">
      <c r="A418" s="96" t="s">
        <v>569</v>
      </c>
      <c r="B418" s="97">
        <v>20500</v>
      </c>
    </row>
    <row r="419" ht="24" customHeight="1" spans="1:2">
      <c r="A419" s="96" t="s">
        <v>570</v>
      </c>
      <c r="B419" s="97">
        <v>18000</v>
      </c>
    </row>
    <row r="420" ht="24" customHeight="1" spans="1:2">
      <c r="A420" s="96" t="s">
        <v>571</v>
      </c>
      <c r="B420" s="97">
        <v>600</v>
      </c>
    </row>
    <row r="421" ht="24" customHeight="1" spans="1:2">
      <c r="A421" s="96" t="s">
        <v>572</v>
      </c>
      <c r="B421" s="97">
        <v>500</v>
      </c>
    </row>
    <row r="422" ht="24" customHeight="1" spans="1:2">
      <c r="A422" s="96" t="s">
        <v>573</v>
      </c>
      <c r="B422" s="97">
        <v>11000</v>
      </c>
    </row>
    <row r="423" ht="24" customHeight="1" spans="1:2">
      <c r="A423" s="96" t="s">
        <v>574</v>
      </c>
      <c r="B423" s="97">
        <v>3000</v>
      </c>
    </row>
    <row r="424" ht="24" customHeight="1" spans="1:2">
      <c r="A424" s="96" t="s">
        <v>575</v>
      </c>
      <c r="B424" s="97">
        <v>200</v>
      </c>
    </row>
    <row r="425" ht="24" customHeight="1" spans="1:2">
      <c r="A425" s="96" t="s">
        <v>576</v>
      </c>
      <c r="B425" s="97">
        <v>1500</v>
      </c>
    </row>
    <row r="426" ht="24" customHeight="1" spans="1:2">
      <c r="A426" s="96" t="s">
        <v>577</v>
      </c>
      <c r="B426" s="97">
        <v>100</v>
      </c>
    </row>
    <row r="427" ht="24" customHeight="1" spans="1:2">
      <c r="A427" s="96" t="s">
        <v>578</v>
      </c>
      <c r="B427" s="97"/>
    </row>
    <row r="428" ht="24" customHeight="1" spans="1:2">
      <c r="A428" s="96" t="s">
        <v>579</v>
      </c>
      <c r="B428" s="97">
        <v>1100</v>
      </c>
    </row>
    <row r="429" ht="24" customHeight="1" spans="1:2">
      <c r="A429" s="96" t="s">
        <v>580</v>
      </c>
      <c r="B429" s="97">
        <v>100</v>
      </c>
    </row>
    <row r="430" ht="24" customHeight="1" spans="1:2">
      <c r="A430" s="96" t="s">
        <v>581</v>
      </c>
      <c r="B430" s="97">
        <v>100</v>
      </c>
    </row>
    <row r="431" ht="24" customHeight="1" spans="1:2">
      <c r="A431" s="96" t="s">
        <v>582</v>
      </c>
      <c r="B431" s="97"/>
    </row>
    <row r="432" ht="24" customHeight="1" spans="1:2">
      <c r="A432" s="96" t="s">
        <v>583</v>
      </c>
      <c r="B432" s="97">
        <v>2400</v>
      </c>
    </row>
    <row r="433" ht="24" customHeight="1" spans="1:2">
      <c r="A433" s="96" t="s">
        <v>584</v>
      </c>
      <c r="B433" s="97"/>
    </row>
    <row r="434" ht="24" customHeight="1" spans="1:2">
      <c r="A434" s="96" t="s">
        <v>585</v>
      </c>
      <c r="B434" s="97">
        <v>2400</v>
      </c>
    </row>
    <row r="435" ht="24" customHeight="1" spans="1:2">
      <c r="A435" s="96" t="s">
        <v>586</v>
      </c>
      <c r="B435" s="97">
        <v>32000</v>
      </c>
    </row>
    <row r="436" ht="24" customHeight="1" spans="1:2">
      <c r="A436" s="96" t="s">
        <v>587</v>
      </c>
      <c r="B436" s="97">
        <v>2000</v>
      </c>
    </row>
    <row r="437" ht="24" customHeight="1" spans="1:2">
      <c r="A437" s="96" t="s">
        <v>588</v>
      </c>
      <c r="B437" s="97">
        <v>2000</v>
      </c>
    </row>
    <row r="438" ht="24" customHeight="1" spans="1:2">
      <c r="A438" s="96" t="s">
        <v>589</v>
      </c>
      <c r="B438" s="97">
        <v>30000</v>
      </c>
    </row>
    <row r="439" ht="24" customHeight="1" spans="1:2">
      <c r="A439" s="96" t="s">
        <v>590</v>
      </c>
      <c r="B439" s="97">
        <v>30000</v>
      </c>
    </row>
    <row r="440" ht="24" customHeight="1" spans="1:2">
      <c r="A440" s="96" t="s">
        <v>591</v>
      </c>
      <c r="B440" s="97"/>
    </row>
    <row r="441" ht="24" customHeight="1" spans="1:2">
      <c r="A441" s="96" t="s">
        <v>592</v>
      </c>
      <c r="B441" s="97"/>
    </row>
    <row r="442" ht="24" customHeight="1" spans="1:2">
      <c r="A442" s="96" t="s">
        <v>593</v>
      </c>
      <c r="B442" s="97">
        <v>2000</v>
      </c>
    </row>
    <row r="443" ht="24" customHeight="1" spans="1:2">
      <c r="A443" s="96" t="s">
        <v>594</v>
      </c>
      <c r="B443" s="97">
        <v>1000</v>
      </c>
    </row>
    <row r="444" ht="24" customHeight="1" spans="1:2">
      <c r="A444" s="96" t="s">
        <v>595</v>
      </c>
      <c r="B444" s="97">
        <v>200</v>
      </c>
    </row>
    <row r="445" ht="24" customHeight="1" spans="1:2">
      <c r="A445" s="96" t="s">
        <v>596</v>
      </c>
      <c r="B445" s="97">
        <v>800</v>
      </c>
    </row>
    <row r="446" ht="24" customHeight="1" spans="1:2">
      <c r="A446" s="96" t="s">
        <v>597</v>
      </c>
      <c r="B446" s="97">
        <v>400</v>
      </c>
    </row>
    <row r="447" ht="24" customHeight="1" spans="1:2">
      <c r="A447" s="96" t="s">
        <v>598</v>
      </c>
      <c r="B447" s="97">
        <v>400</v>
      </c>
    </row>
    <row r="448" ht="24" customHeight="1" spans="1:2">
      <c r="A448" s="96" t="s">
        <v>599</v>
      </c>
      <c r="B448" s="97">
        <v>600</v>
      </c>
    </row>
    <row r="449" ht="24" customHeight="1" spans="1:2">
      <c r="A449" s="96" t="s">
        <v>600</v>
      </c>
      <c r="B449" s="97">
        <v>300</v>
      </c>
    </row>
    <row r="450" ht="24" customHeight="1" spans="1:2">
      <c r="A450" s="96" t="s">
        <v>601</v>
      </c>
      <c r="B450" s="97">
        <v>300</v>
      </c>
    </row>
    <row r="451" ht="24" customHeight="1" spans="1:2">
      <c r="A451" s="96" t="s">
        <v>602</v>
      </c>
      <c r="B451" s="97">
        <v>100</v>
      </c>
    </row>
    <row r="452" ht="24" customHeight="1" spans="1:2">
      <c r="A452" s="96" t="s">
        <v>603</v>
      </c>
      <c r="B452" s="97">
        <v>100</v>
      </c>
    </row>
    <row r="453" ht="24" customHeight="1" spans="1:2">
      <c r="A453" s="96" t="s">
        <v>604</v>
      </c>
      <c r="B453" s="97">
        <v>100</v>
      </c>
    </row>
    <row r="454" ht="24" customHeight="1" spans="1:2">
      <c r="A454" s="96" t="s">
        <v>605</v>
      </c>
      <c r="B454" s="97">
        <v>10000</v>
      </c>
    </row>
    <row r="455" ht="24" customHeight="1" spans="1:2">
      <c r="A455" s="96" t="s">
        <v>606</v>
      </c>
      <c r="B455" s="97">
        <v>7000</v>
      </c>
    </row>
    <row r="456" ht="24" customHeight="1" spans="1:2">
      <c r="A456" s="96" t="s">
        <v>607</v>
      </c>
      <c r="B456" s="97">
        <v>2000</v>
      </c>
    </row>
    <row r="457" ht="24" customHeight="1" spans="1:2">
      <c r="A457" s="96" t="s">
        <v>608</v>
      </c>
      <c r="B457" s="97">
        <v>400</v>
      </c>
    </row>
    <row r="458" ht="24" customHeight="1" spans="1:2">
      <c r="A458" s="96" t="s">
        <v>609</v>
      </c>
      <c r="B458" s="97">
        <v>400</v>
      </c>
    </row>
    <row r="459" ht="24" customHeight="1" spans="1:2">
      <c r="A459" s="96" t="s">
        <v>610</v>
      </c>
      <c r="B459" s="97">
        <v>200</v>
      </c>
    </row>
    <row r="460" ht="24" customHeight="1" spans="1:2">
      <c r="A460" s="96" t="s">
        <v>611</v>
      </c>
      <c r="B460" s="97"/>
    </row>
    <row r="461" ht="24" customHeight="1" spans="1:2">
      <c r="A461" s="96" t="s">
        <v>612</v>
      </c>
      <c r="B461" s="97">
        <v>4000</v>
      </c>
    </row>
    <row r="462" ht="24" customHeight="1" spans="1:2">
      <c r="A462" s="96" t="s">
        <v>613</v>
      </c>
      <c r="B462" s="97">
        <v>3000</v>
      </c>
    </row>
    <row r="463" ht="24" customHeight="1" spans="1:2">
      <c r="A463" s="96" t="s">
        <v>614</v>
      </c>
      <c r="B463" s="97"/>
    </row>
    <row r="464" ht="24" customHeight="1" spans="1:2">
      <c r="A464" s="96" t="s">
        <v>615</v>
      </c>
      <c r="B464" s="97"/>
    </row>
    <row r="465" ht="24" customHeight="1" spans="1:2">
      <c r="A465" s="96" t="s">
        <v>616</v>
      </c>
      <c r="B465" s="97">
        <v>3000</v>
      </c>
    </row>
    <row r="466" ht="24" customHeight="1" spans="1:2">
      <c r="A466" s="96" t="s">
        <v>617</v>
      </c>
      <c r="B466" s="97">
        <v>13108</v>
      </c>
    </row>
    <row r="467" ht="24" customHeight="1" spans="1:2">
      <c r="A467" s="96" t="s">
        <v>618</v>
      </c>
      <c r="B467" s="97">
        <v>3000</v>
      </c>
    </row>
    <row r="468" ht="24" customHeight="1" spans="1:2">
      <c r="A468" s="96" t="s">
        <v>619</v>
      </c>
      <c r="B468" s="97">
        <v>2000</v>
      </c>
    </row>
    <row r="469" ht="24" customHeight="1" spans="1:2">
      <c r="A469" s="96" t="s">
        <v>620</v>
      </c>
      <c r="B469" s="97"/>
    </row>
    <row r="470" ht="24" customHeight="1" spans="1:2">
      <c r="A470" s="96" t="s">
        <v>621</v>
      </c>
      <c r="B470" s="97"/>
    </row>
    <row r="471" ht="24" customHeight="1" spans="1:2">
      <c r="A471" s="96" t="s">
        <v>622</v>
      </c>
      <c r="B471" s="97">
        <v>1000</v>
      </c>
    </row>
    <row r="472" ht="24" customHeight="1" spans="1:2">
      <c r="A472" s="96" t="s">
        <v>623</v>
      </c>
      <c r="B472" s="97"/>
    </row>
    <row r="473" ht="24" customHeight="1" spans="1:2">
      <c r="A473" s="96" t="s">
        <v>624</v>
      </c>
      <c r="B473" s="97">
        <v>10000</v>
      </c>
    </row>
    <row r="474" ht="24" customHeight="1" spans="1:2">
      <c r="A474" s="96" t="s">
        <v>625</v>
      </c>
      <c r="B474" s="97">
        <v>1000</v>
      </c>
    </row>
    <row r="475" ht="24" customHeight="1" spans="1:2">
      <c r="A475" s="96" t="s">
        <v>626</v>
      </c>
      <c r="B475" s="97"/>
    </row>
    <row r="476" ht="24" customHeight="1" spans="1:2">
      <c r="A476" s="96" t="s">
        <v>627</v>
      </c>
      <c r="B476" s="97">
        <v>108</v>
      </c>
    </row>
    <row r="477" ht="24" customHeight="1" spans="1:2">
      <c r="A477" s="96" t="s">
        <v>628</v>
      </c>
      <c r="B477" s="97">
        <v>108</v>
      </c>
    </row>
    <row r="478" ht="24" customHeight="1" spans="1:2">
      <c r="A478" s="96" t="s">
        <v>629</v>
      </c>
      <c r="B478" s="97">
        <v>1000</v>
      </c>
    </row>
    <row r="479" ht="24" customHeight="1" spans="1:2">
      <c r="A479" s="96" t="s">
        <v>630</v>
      </c>
      <c r="B479" s="97">
        <v>600</v>
      </c>
    </row>
    <row r="480" ht="24" customHeight="1" spans="1:2">
      <c r="A480" s="96" t="s">
        <v>631</v>
      </c>
      <c r="B480" s="97">
        <v>200</v>
      </c>
    </row>
    <row r="481" ht="24" customHeight="1" spans="1:2">
      <c r="A481" s="96" t="s">
        <v>632</v>
      </c>
      <c r="B481" s="97">
        <v>400</v>
      </c>
    </row>
    <row r="482" ht="24" customHeight="1" spans="1:2">
      <c r="A482" s="96" t="s">
        <v>633</v>
      </c>
      <c r="B482" s="97">
        <v>400</v>
      </c>
    </row>
    <row r="483" ht="24" customHeight="1" spans="1:2">
      <c r="A483" s="96" t="s">
        <v>634</v>
      </c>
      <c r="B483" s="97">
        <v>400</v>
      </c>
    </row>
    <row r="484" ht="24" customHeight="1" spans="1:2">
      <c r="A484" s="96" t="s">
        <v>635</v>
      </c>
      <c r="B484" s="97">
        <v>4000</v>
      </c>
    </row>
    <row r="485" ht="24" customHeight="1" spans="1:2">
      <c r="A485" s="96" t="s">
        <v>636</v>
      </c>
      <c r="B485" s="97">
        <v>2500</v>
      </c>
    </row>
    <row r="486" ht="24" customHeight="1" spans="1:2">
      <c r="A486" s="96" t="s">
        <v>637</v>
      </c>
      <c r="B486" s="97">
        <v>1000</v>
      </c>
    </row>
    <row r="487" ht="24" customHeight="1" spans="1:2">
      <c r="A487" s="96" t="s">
        <v>638</v>
      </c>
      <c r="B487" s="97"/>
    </row>
    <row r="488" ht="24" customHeight="1" spans="1:2">
      <c r="A488" s="96" t="s">
        <v>639</v>
      </c>
      <c r="B488" s="97"/>
    </row>
    <row r="489" ht="24" customHeight="1" spans="1:2">
      <c r="A489" s="96" t="s">
        <v>640</v>
      </c>
      <c r="B489" s="97"/>
    </row>
    <row r="490" ht="24" customHeight="1" spans="1:2">
      <c r="A490" s="96" t="s">
        <v>641</v>
      </c>
      <c r="B490" s="97"/>
    </row>
    <row r="491" ht="24" customHeight="1" spans="1:2">
      <c r="A491" s="96" t="s">
        <v>642</v>
      </c>
      <c r="B491" s="97">
        <v>1500</v>
      </c>
    </row>
    <row r="492" ht="24" customHeight="1" spans="1:2">
      <c r="A492" s="96" t="s">
        <v>643</v>
      </c>
      <c r="B492" s="97">
        <v>1000</v>
      </c>
    </row>
    <row r="493" ht="24" customHeight="1" spans="1:2">
      <c r="A493" s="96" t="s">
        <v>644</v>
      </c>
      <c r="B493" s="97">
        <v>500</v>
      </c>
    </row>
    <row r="494" ht="24" customHeight="1" spans="1:2">
      <c r="A494" s="96" t="s">
        <v>645</v>
      </c>
      <c r="B494" s="97">
        <v>200</v>
      </c>
    </row>
    <row r="495" ht="24" customHeight="1" spans="1:2">
      <c r="A495" s="96" t="s">
        <v>646</v>
      </c>
      <c r="B495" s="97">
        <v>300</v>
      </c>
    </row>
    <row r="496" ht="24" customHeight="1" spans="1:2">
      <c r="A496" s="96" t="s">
        <v>647</v>
      </c>
      <c r="B496" s="97">
        <v>5</v>
      </c>
    </row>
    <row r="497" ht="24" customHeight="1" spans="1:2">
      <c r="A497" s="96" t="s">
        <v>648</v>
      </c>
      <c r="B497" s="97"/>
    </row>
    <row r="498" ht="24" customHeight="1" spans="1:2">
      <c r="A498" s="96" t="s">
        <v>649</v>
      </c>
      <c r="B498" s="97"/>
    </row>
    <row r="499" ht="24" customHeight="1" spans="1:2">
      <c r="A499" s="96" t="s">
        <v>650</v>
      </c>
      <c r="B499" s="97"/>
    </row>
    <row r="500" ht="24" customHeight="1" spans="1:2">
      <c r="A500" s="96" t="s">
        <v>651</v>
      </c>
      <c r="B500" s="97">
        <v>300</v>
      </c>
    </row>
    <row r="501" ht="24" customHeight="1" spans="1:2">
      <c r="A501" s="96" t="s">
        <v>652</v>
      </c>
      <c r="B501" s="97">
        <v>100</v>
      </c>
    </row>
    <row r="502" ht="24" customHeight="1" spans="1:2">
      <c r="A502" s="96" t="s">
        <v>653</v>
      </c>
      <c r="B502" s="97">
        <v>200</v>
      </c>
    </row>
    <row r="503" ht="24" customHeight="1" spans="1:2">
      <c r="A503" s="96" t="s">
        <v>654</v>
      </c>
      <c r="B503" s="97">
        <v>195</v>
      </c>
    </row>
    <row r="504" ht="24" customHeight="1" spans="1:2">
      <c r="A504" s="96" t="s">
        <v>655</v>
      </c>
      <c r="B504" s="97">
        <v>3000</v>
      </c>
    </row>
    <row r="505" ht="24" customHeight="1" spans="1:2">
      <c r="A505" s="96" t="s">
        <v>656</v>
      </c>
      <c r="B505" s="97"/>
    </row>
    <row r="506" ht="24" customHeight="1" spans="1:2">
      <c r="A506" s="96" t="s">
        <v>657</v>
      </c>
      <c r="B506" s="97"/>
    </row>
    <row r="507" ht="24" customHeight="1" spans="1:2">
      <c r="A507" s="96" t="s">
        <v>658</v>
      </c>
      <c r="B507" s="97">
        <v>15616</v>
      </c>
    </row>
    <row r="508" ht="24" customHeight="1" spans="1:2">
      <c r="A508" s="96" t="s">
        <v>659</v>
      </c>
      <c r="B508" s="97">
        <v>15616</v>
      </c>
    </row>
    <row r="509" ht="24" customHeight="1" spans="1:2">
      <c r="A509" s="96" t="s">
        <v>660</v>
      </c>
      <c r="B509" s="97">
        <v>50</v>
      </c>
    </row>
  </sheetData>
  <mergeCells count="1">
    <mergeCell ref="A2:B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
  <sheetViews>
    <sheetView showGridLines="0" showZeros="0" zoomScaleSheetLayoutView="60" workbookViewId="0">
      <selection activeCell="F31" sqref="F31"/>
    </sheetView>
  </sheetViews>
  <sheetFormatPr defaultColWidth="9.15" defaultRowHeight="14.25" outlineLevelCol="2"/>
  <cols>
    <col min="1" max="1" width="14.875" style="75" customWidth="1"/>
    <col min="2" max="2" width="34.75" style="75" customWidth="1"/>
    <col min="3" max="3" width="19.625" style="75" customWidth="1"/>
    <col min="4" max="16381" width="9.15" style="76" customWidth="1"/>
  </cols>
  <sheetData>
    <row r="1" spans="1:1">
      <c r="A1" s="75" t="s">
        <v>661</v>
      </c>
    </row>
    <row r="2" s="75" customFormat="1" ht="36.75" customHeight="1" spans="1:3">
      <c r="A2" s="77" t="s">
        <v>11</v>
      </c>
      <c r="B2" s="77"/>
      <c r="C2" s="77"/>
    </row>
    <row r="3" s="75" customFormat="1" ht="16.95" customHeight="1" spans="1:3">
      <c r="A3" s="78"/>
      <c r="B3" s="78"/>
      <c r="C3" s="79"/>
    </row>
    <row r="4" s="75" customFormat="1" ht="32" customHeight="1" spans="1:3">
      <c r="A4" s="80" t="s">
        <v>662</v>
      </c>
      <c r="B4" s="80" t="s">
        <v>663</v>
      </c>
      <c r="C4" s="80" t="s">
        <v>664</v>
      </c>
    </row>
    <row r="5" s="75" customFormat="1" ht="16.9" customHeight="1" spans="1:3">
      <c r="A5" s="81"/>
      <c r="B5" s="80" t="s">
        <v>665</v>
      </c>
      <c r="C5" s="82">
        <f>SUM(C6,C11,C22,C30,C37,C41,C44,C48,C53,C59,C63,C68,C71)</f>
        <v>138450</v>
      </c>
    </row>
    <row r="6" s="75" customFormat="1" ht="16.9" customHeight="1" spans="1:3">
      <c r="A6" s="83">
        <v>501</v>
      </c>
      <c r="B6" s="84" t="s">
        <v>666</v>
      </c>
      <c r="C6" s="82">
        <f>SUM(C7:C10)</f>
        <v>44700</v>
      </c>
    </row>
    <row r="7" s="75" customFormat="1" ht="16.9" customHeight="1" spans="1:3">
      <c r="A7" s="83">
        <v>50101</v>
      </c>
      <c r="B7" s="85" t="s">
        <v>667</v>
      </c>
      <c r="C7" s="82">
        <v>30400</v>
      </c>
    </row>
    <row r="8" s="75" customFormat="1" ht="16.9" customHeight="1" spans="1:3">
      <c r="A8" s="83">
        <v>50102</v>
      </c>
      <c r="B8" s="85" t="s">
        <v>668</v>
      </c>
      <c r="C8" s="82">
        <v>9000</v>
      </c>
    </row>
    <row r="9" s="75" customFormat="1" ht="16.9" customHeight="1" spans="1:3">
      <c r="A9" s="83">
        <v>50103</v>
      </c>
      <c r="B9" s="85" t="s">
        <v>669</v>
      </c>
      <c r="C9" s="82">
        <v>4000</v>
      </c>
    </row>
    <row r="10" s="75" customFormat="1" ht="16.9" customHeight="1" spans="1:3">
      <c r="A10" s="83">
        <v>50199</v>
      </c>
      <c r="B10" s="85" t="s">
        <v>670</v>
      </c>
      <c r="C10" s="82">
        <v>1300</v>
      </c>
    </row>
    <row r="11" s="75" customFormat="1" ht="16.9" customHeight="1" spans="1:3">
      <c r="A11" s="83">
        <v>502</v>
      </c>
      <c r="B11" s="84" t="s">
        <v>671</v>
      </c>
      <c r="C11" s="82">
        <f>SUM(C12:C21)</f>
        <v>6650</v>
      </c>
    </row>
    <row r="12" s="75" customFormat="1" ht="16.9" customHeight="1" spans="1:3">
      <c r="A12" s="83">
        <v>50201</v>
      </c>
      <c r="B12" s="85" t="s">
        <v>672</v>
      </c>
      <c r="C12" s="82">
        <v>4000</v>
      </c>
    </row>
    <row r="13" s="75" customFormat="1" ht="16.9" customHeight="1" spans="1:3">
      <c r="A13" s="83">
        <v>50202</v>
      </c>
      <c r="B13" s="85" t="s">
        <v>673</v>
      </c>
      <c r="C13" s="82">
        <v>50</v>
      </c>
    </row>
    <row r="14" s="75" customFormat="1" ht="16.9" customHeight="1" spans="1:3">
      <c r="A14" s="83">
        <v>50203</v>
      </c>
      <c r="B14" s="85" t="s">
        <v>674</v>
      </c>
      <c r="C14" s="82">
        <v>50</v>
      </c>
    </row>
    <row r="15" s="75" customFormat="1" ht="16.9" customHeight="1" spans="1:3">
      <c r="A15" s="83">
        <v>50204</v>
      </c>
      <c r="B15" s="85" t="s">
        <v>675</v>
      </c>
      <c r="C15" s="82">
        <v>50</v>
      </c>
    </row>
    <row r="16" s="75" customFormat="1" ht="16.9" customHeight="1" spans="1:3">
      <c r="A16" s="83">
        <v>50205</v>
      </c>
      <c r="B16" s="85" t="s">
        <v>676</v>
      </c>
      <c r="C16" s="82">
        <v>270</v>
      </c>
    </row>
    <row r="17" s="75" customFormat="1" ht="16.9" customHeight="1" spans="1:3">
      <c r="A17" s="83">
        <v>50206</v>
      </c>
      <c r="B17" s="85" t="s">
        <v>677</v>
      </c>
      <c r="C17" s="82">
        <v>160</v>
      </c>
    </row>
    <row r="18" s="75" customFormat="1" ht="16.9" customHeight="1" spans="1:3">
      <c r="A18" s="83">
        <v>50207</v>
      </c>
      <c r="B18" s="85" t="s">
        <v>678</v>
      </c>
      <c r="C18" s="82">
        <v>10</v>
      </c>
    </row>
    <row r="19" s="75" customFormat="1" ht="16.9" customHeight="1" spans="1:3">
      <c r="A19" s="83">
        <v>50208</v>
      </c>
      <c r="B19" s="85" t="s">
        <v>679</v>
      </c>
      <c r="C19" s="82">
        <v>700</v>
      </c>
    </row>
    <row r="20" s="75" customFormat="1" ht="16.9" customHeight="1" spans="1:3">
      <c r="A20" s="83">
        <v>50209</v>
      </c>
      <c r="B20" s="85" t="s">
        <v>680</v>
      </c>
      <c r="C20" s="82">
        <v>160</v>
      </c>
    </row>
    <row r="21" s="75" customFormat="1" ht="16.9" customHeight="1" spans="1:3">
      <c r="A21" s="83">
        <v>50299</v>
      </c>
      <c r="B21" s="85" t="s">
        <v>681</v>
      </c>
      <c r="C21" s="82">
        <v>1200</v>
      </c>
    </row>
    <row r="22" s="75" customFormat="1" ht="16.9" customHeight="1" spans="1:3">
      <c r="A22" s="83">
        <v>503</v>
      </c>
      <c r="B22" s="84" t="s">
        <v>682</v>
      </c>
      <c r="C22" s="82">
        <f>SUM(C23:C29)</f>
        <v>300</v>
      </c>
    </row>
    <row r="23" s="75" customFormat="1" ht="16.9" customHeight="1" spans="1:3">
      <c r="A23" s="83">
        <v>50301</v>
      </c>
      <c r="B23" s="85" t="s">
        <v>683</v>
      </c>
      <c r="C23" s="82">
        <v>0</v>
      </c>
    </row>
    <row r="24" s="75" customFormat="1" ht="16.9" customHeight="1" spans="1:3">
      <c r="A24" s="83">
        <v>50302</v>
      </c>
      <c r="B24" s="85" t="s">
        <v>684</v>
      </c>
      <c r="C24" s="82">
        <v>0</v>
      </c>
    </row>
    <row r="25" s="75" customFormat="1" ht="16.9" customHeight="1" spans="1:3">
      <c r="A25" s="83">
        <v>50303</v>
      </c>
      <c r="B25" s="85" t="s">
        <v>685</v>
      </c>
      <c r="C25" s="82">
        <v>300</v>
      </c>
    </row>
    <row r="26" s="75" customFormat="1" ht="16.9" customHeight="1" spans="1:3">
      <c r="A26" s="83">
        <v>50305</v>
      </c>
      <c r="B26" s="85" t="s">
        <v>686</v>
      </c>
      <c r="C26" s="82">
        <v>0</v>
      </c>
    </row>
    <row r="27" s="75" customFormat="1" ht="16.9" customHeight="1" spans="1:3">
      <c r="A27" s="83">
        <v>50306</v>
      </c>
      <c r="B27" s="85" t="s">
        <v>687</v>
      </c>
      <c r="C27" s="82">
        <v>0</v>
      </c>
    </row>
    <row r="28" s="75" customFormat="1" ht="16.9" customHeight="1" spans="1:3">
      <c r="A28" s="83">
        <v>50307</v>
      </c>
      <c r="B28" s="85" t="s">
        <v>688</v>
      </c>
      <c r="C28" s="82">
        <v>0</v>
      </c>
    </row>
    <row r="29" s="75" customFormat="1" ht="16.9" customHeight="1" spans="1:3">
      <c r="A29" s="83">
        <v>50399</v>
      </c>
      <c r="B29" s="85" t="s">
        <v>689</v>
      </c>
      <c r="C29" s="82">
        <v>0</v>
      </c>
    </row>
    <row r="30" s="75" customFormat="1" ht="16.9" customHeight="1" spans="1:3">
      <c r="A30" s="83">
        <v>504</v>
      </c>
      <c r="B30" s="84" t="s">
        <v>690</v>
      </c>
      <c r="C30" s="82">
        <f>SUM(C31:C36)</f>
        <v>0</v>
      </c>
    </row>
    <row r="31" s="75" customFormat="1" ht="16.9" customHeight="1" spans="1:3">
      <c r="A31" s="83">
        <v>50401</v>
      </c>
      <c r="B31" s="85" t="s">
        <v>683</v>
      </c>
      <c r="C31" s="82">
        <v>0</v>
      </c>
    </row>
    <row r="32" s="75" customFormat="1" ht="16.9" customHeight="1" spans="1:3">
      <c r="A32" s="83">
        <v>50402</v>
      </c>
      <c r="B32" s="85" t="s">
        <v>684</v>
      </c>
      <c r="C32" s="82">
        <v>0</v>
      </c>
    </row>
    <row r="33" s="75" customFormat="1" ht="16.9" customHeight="1" spans="1:3">
      <c r="A33" s="83">
        <v>50403</v>
      </c>
      <c r="B33" s="85" t="s">
        <v>685</v>
      </c>
      <c r="C33" s="82">
        <v>0</v>
      </c>
    </row>
    <row r="34" s="75" customFormat="1" ht="16.9" customHeight="1" spans="1:3">
      <c r="A34" s="83">
        <v>50404</v>
      </c>
      <c r="B34" s="85" t="s">
        <v>687</v>
      </c>
      <c r="C34" s="82">
        <v>0</v>
      </c>
    </row>
    <row r="35" s="75" customFormat="1" ht="16.9" customHeight="1" spans="1:3">
      <c r="A35" s="83">
        <v>50405</v>
      </c>
      <c r="B35" s="85" t="s">
        <v>688</v>
      </c>
      <c r="C35" s="82">
        <v>0</v>
      </c>
    </row>
    <row r="36" s="75" customFormat="1" ht="16.9" customHeight="1" spans="1:3">
      <c r="A36" s="83">
        <v>50499</v>
      </c>
      <c r="B36" s="85" t="s">
        <v>689</v>
      </c>
      <c r="C36" s="82">
        <v>0</v>
      </c>
    </row>
    <row r="37" s="75" customFormat="1" ht="16.9" customHeight="1" spans="1:3">
      <c r="A37" s="83">
        <v>505</v>
      </c>
      <c r="B37" s="84" t="s">
        <v>691</v>
      </c>
      <c r="C37" s="82">
        <f>SUM(C38:C40)</f>
        <v>64500</v>
      </c>
    </row>
    <row r="38" s="75" customFormat="1" ht="16.9" customHeight="1" spans="1:3">
      <c r="A38" s="83">
        <v>50501</v>
      </c>
      <c r="B38" s="85" t="s">
        <v>692</v>
      </c>
      <c r="C38" s="82">
        <v>61000</v>
      </c>
    </row>
    <row r="39" s="75" customFormat="1" ht="16.9" customHeight="1" spans="1:3">
      <c r="A39" s="83">
        <v>50502</v>
      </c>
      <c r="B39" s="85" t="s">
        <v>693</v>
      </c>
      <c r="C39" s="82">
        <v>3500</v>
      </c>
    </row>
    <row r="40" s="75" customFormat="1" ht="16.9" customHeight="1" spans="1:3">
      <c r="A40" s="83">
        <v>50599</v>
      </c>
      <c r="B40" s="85" t="s">
        <v>694</v>
      </c>
      <c r="C40" s="82">
        <v>0</v>
      </c>
    </row>
    <row r="41" s="75" customFormat="1" ht="16.9" customHeight="1" spans="1:3">
      <c r="A41" s="83">
        <v>506</v>
      </c>
      <c r="B41" s="84" t="s">
        <v>695</v>
      </c>
      <c r="C41" s="82">
        <f>SUM(C42:C43)</f>
        <v>0</v>
      </c>
    </row>
    <row r="42" s="75" customFormat="1" ht="16.9" customHeight="1" spans="1:3">
      <c r="A42" s="83">
        <v>50601</v>
      </c>
      <c r="B42" s="85" t="s">
        <v>696</v>
      </c>
      <c r="C42" s="82">
        <v>0</v>
      </c>
    </row>
    <row r="43" s="75" customFormat="1" ht="16.9" customHeight="1" spans="1:3">
      <c r="A43" s="83">
        <v>50602</v>
      </c>
      <c r="B43" s="85" t="s">
        <v>697</v>
      </c>
      <c r="C43" s="82">
        <v>0</v>
      </c>
    </row>
    <row r="44" s="75" customFormat="1" ht="16.9" customHeight="1" spans="1:3">
      <c r="A44" s="83">
        <v>507</v>
      </c>
      <c r="B44" s="84" t="s">
        <v>698</v>
      </c>
      <c r="C44" s="82">
        <f>SUM(C45:C47)</f>
        <v>0</v>
      </c>
    </row>
    <row r="45" s="75" customFormat="1" ht="16.9" customHeight="1" spans="1:3">
      <c r="A45" s="83">
        <v>50701</v>
      </c>
      <c r="B45" s="85" t="s">
        <v>699</v>
      </c>
      <c r="C45" s="82">
        <v>0</v>
      </c>
    </row>
    <row r="46" s="75" customFormat="1" ht="16.9" customHeight="1" spans="1:3">
      <c r="A46" s="83">
        <v>50702</v>
      </c>
      <c r="B46" s="85" t="s">
        <v>700</v>
      </c>
      <c r="C46" s="82">
        <v>0</v>
      </c>
    </row>
    <row r="47" s="75" customFormat="1" ht="16.9" customHeight="1" spans="1:3">
      <c r="A47" s="83">
        <v>50799</v>
      </c>
      <c r="B47" s="85" t="s">
        <v>701</v>
      </c>
      <c r="C47" s="82">
        <v>0</v>
      </c>
    </row>
    <row r="48" s="75" customFormat="1" ht="16.9" customHeight="1" spans="1:3">
      <c r="A48" s="83">
        <v>508</v>
      </c>
      <c r="B48" s="84" t="s">
        <v>702</v>
      </c>
      <c r="C48" s="82">
        <f>SUM(C49:C52)</f>
        <v>0</v>
      </c>
    </row>
    <row r="49" s="75" customFormat="1" ht="17" customHeight="1" spans="1:3">
      <c r="A49" s="83">
        <v>50803</v>
      </c>
      <c r="B49" s="85" t="s">
        <v>703</v>
      </c>
      <c r="C49" s="82">
        <v>0</v>
      </c>
    </row>
    <row r="50" s="75" customFormat="1" ht="17" customHeight="1" spans="1:3">
      <c r="A50" s="83">
        <v>50804</v>
      </c>
      <c r="B50" s="85" t="s">
        <v>704</v>
      </c>
      <c r="C50" s="82">
        <v>0</v>
      </c>
    </row>
    <row r="51" s="75" customFormat="1" ht="17" customHeight="1" spans="1:3">
      <c r="A51" s="83">
        <v>50805</v>
      </c>
      <c r="B51" s="85" t="s">
        <v>705</v>
      </c>
      <c r="C51" s="82">
        <v>0</v>
      </c>
    </row>
    <row r="52" s="75" customFormat="1" ht="17" customHeight="1" spans="1:3">
      <c r="A52" s="83">
        <v>50899</v>
      </c>
      <c r="B52" s="85" t="s">
        <v>706</v>
      </c>
      <c r="C52" s="82">
        <v>0</v>
      </c>
    </row>
    <row r="53" s="75" customFormat="1" ht="17" customHeight="1" spans="1:3">
      <c r="A53" s="83">
        <v>509</v>
      </c>
      <c r="B53" s="84" t="s">
        <v>707</v>
      </c>
      <c r="C53" s="82">
        <f>SUM(C54:C58)</f>
        <v>22300</v>
      </c>
    </row>
    <row r="54" s="75" customFormat="1" ht="17" customHeight="1" spans="1:3">
      <c r="A54" s="83">
        <v>50901</v>
      </c>
      <c r="B54" s="85" t="s">
        <v>708</v>
      </c>
      <c r="C54" s="82">
        <v>3300</v>
      </c>
    </row>
    <row r="55" s="75" customFormat="1" ht="17" customHeight="1" spans="1:3">
      <c r="A55" s="83">
        <v>50902</v>
      </c>
      <c r="B55" s="85" t="s">
        <v>709</v>
      </c>
      <c r="C55" s="82">
        <v>0</v>
      </c>
    </row>
    <row r="56" s="75" customFormat="1" ht="17" customHeight="1" spans="1:3">
      <c r="A56" s="83">
        <v>50903</v>
      </c>
      <c r="B56" s="85" t="s">
        <v>710</v>
      </c>
      <c r="C56" s="82">
        <v>0</v>
      </c>
    </row>
    <row r="57" s="75" customFormat="1" ht="17" customHeight="1" spans="1:3">
      <c r="A57" s="83">
        <v>50905</v>
      </c>
      <c r="B57" s="85" t="s">
        <v>711</v>
      </c>
      <c r="C57" s="82">
        <v>5000</v>
      </c>
    </row>
    <row r="58" s="75" customFormat="1" ht="17" customHeight="1" spans="1:3">
      <c r="A58" s="83">
        <v>50999</v>
      </c>
      <c r="B58" s="85" t="s">
        <v>712</v>
      </c>
      <c r="C58" s="82">
        <v>14000</v>
      </c>
    </row>
    <row r="59" s="75" customFormat="1" ht="17" customHeight="1" spans="1:3">
      <c r="A59" s="83">
        <v>510</v>
      </c>
      <c r="B59" s="84" t="s">
        <v>713</v>
      </c>
      <c r="C59" s="82">
        <f>SUM(C60:C62)</f>
        <v>0</v>
      </c>
    </row>
    <row r="60" s="75" customFormat="1" ht="17" customHeight="1" spans="1:3">
      <c r="A60" s="83">
        <v>51002</v>
      </c>
      <c r="B60" s="85" t="s">
        <v>714</v>
      </c>
      <c r="C60" s="82">
        <v>0</v>
      </c>
    </row>
    <row r="61" s="75" customFormat="1" ht="17" customHeight="1" spans="1:3">
      <c r="A61" s="83">
        <v>51003</v>
      </c>
      <c r="B61" s="85" t="s">
        <v>715</v>
      </c>
      <c r="C61" s="82">
        <v>0</v>
      </c>
    </row>
    <row r="62" s="75" customFormat="1" ht="17" customHeight="1" spans="1:3">
      <c r="A62" s="83">
        <v>51004</v>
      </c>
      <c r="B62" s="85" t="s">
        <v>716</v>
      </c>
      <c r="C62" s="82">
        <v>0</v>
      </c>
    </row>
    <row r="63" s="75" customFormat="1" ht="17" customHeight="1" spans="1:3">
      <c r="A63" s="83">
        <v>511</v>
      </c>
      <c r="B63" s="84" t="s">
        <v>717</v>
      </c>
      <c r="C63" s="82">
        <f>SUM(C64:C67)</f>
        <v>0</v>
      </c>
    </row>
    <row r="64" s="75" customFormat="1" ht="17" customHeight="1" spans="1:3">
      <c r="A64" s="83">
        <v>51101</v>
      </c>
      <c r="B64" s="85" t="s">
        <v>718</v>
      </c>
      <c r="C64" s="82">
        <v>0</v>
      </c>
    </row>
    <row r="65" s="75" customFormat="1" ht="17" customHeight="1" spans="1:3">
      <c r="A65" s="83">
        <v>51102</v>
      </c>
      <c r="B65" s="85" t="s">
        <v>719</v>
      </c>
      <c r="C65" s="82">
        <v>0</v>
      </c>
    </row>
    <row r="66" s="75" customFormat="1" ht="17" customHeight="1" spans="1:3">
      <c r="A66" s="83">
        <v>51103</v>
      </c>
      <c r="B66" s="85" t="s">
        <v>720</v>
      </c>
      <c r="C66" s="82">
        <v>0</v>
      </c>
    </row>
    <row r="67" s="75" customFormat="1" ht="17" customHeight="1" spans="1:3">
      <c r="A67" s="83">
        <v>51104</v>
      </c>
      <c r="B67" s="85" t="s">
        <v>721</v>
      </c>
      <c r="C67" s="82">
        <v>0</v>
      </c>
    </row>
    <row r="68" s="75" customFormat="1" ht="17" customHeight="1" spans="1:3">
      <c r="A68" s="83">
        <v>514</v>
      </c>
      <c r="B68" s="84" t="s">
        <v>722</v>
      </c>
      <c r="C68" s="82">
        <f>SUM(C69:C70)</f>
        <v>0</v>
      </c>
    </row>
    <row r="69" s="75" customFormat="1" ht="17" customHeight="1" spans="1:3">
      <c r="A69" s="83">
        <v>51401</v>
      </c>
      <c r="B69" s="85" t="s">
        <v>723</v>
      </c>
      <c r="C69" s="82">
        <v>0</v>
      </c>
    </row>
    <row r="70" s="75" customFormat="1" ht="17" customHeight="1" spans="1:3">
      <c r="A70" s="83">
        <v>51402</v>
      </c>
      <c r="B70" s="85" t="s">
        <v>724</v>
      </c>
      <c r="C70" s="82">
        <v>0</v>
      </c>
    </row>
    <row r="71" s="75" customFormat="1" ht="17" customHeight="1" spans="1:3">
      <c r="A71" s="83">
        <v>599</v>
      </c>
      <c r="B71" s="84" t="s">
        <v>725</v>
      </c>
      <c r="C71" s="82">
        <f>SUM(C72:C76)</f>
        <v>0</v>
      </c>
    </row>
    <row r="72" s="75" customFormat="1" ht="17" customHeight="1" spans="1:3">
      <c r="A72" s="83">
        <v>59907</v>
      </c>
      <c r="B72" s="85" t="s">
        <v>726</v>
      </c>
      <c r="C72" s="82">
        <v>0</v>
      </c>
    </row>
    <row r="73" s="75" customFormat="1" ht="17" customHeight="1" spans="1:3">
      <c r="A73" s="83">
        <v>59908</v>
      </c>
      <c r="B73" s="85" t="s">
        <v>727</v>
      </c>
      <c r="C73" s="82">
        <v>0</v>
      </c>
    </row>
    <row r="74" s="75" customFormat="1" ht="17" customHeight="1" spans="1:3">
      <c r="A74" s="83">
        <v>59909</v>
      </c>
      <c r="B74" s="85" t="s">
        <v>728</v>
      </c>
      <c r="C74" s="82">
        <v>0</v>
      </c>
    </row>
    <row r="75" s="75" customFormat="1" ht="17" customHeight="1" spans="1:3">
      <c r="A75" s="83">
        <v>59910</v>
      </c>
      <c r="B75" s="85" t="s">
        <v>729</v>
      </c>
      <c r="C75" s="82">
        <v>0</v>
      </c>
    </row>
    <row r="76" s="75" customFormat="1" ht="17" customHeight="1" spans="1:3">
      <c r="A76" s="83">
        <v>59999</v>
      </c>
      <c r="B76" s="85" t="s">
        <v>730</v>
      </c>
      <c r="C76" s="82">
        <v>0</v>
      </c>
    </row>
    <row r="77" s="75" customFormat="1" ht="15.55" customHeight="1"/>
  </sheetData>
  <mergeCells count="1">
    <mergeCell ref="A2:C2"/>
  </mergeCells>
  <printOptions gridLines="1"/>
  <pageMargins left="0.75" right="0.75" top="1" bottom="1" header="0.5" footer="0.5"/>
  <headerFooter alignWithMargins="0" scaleWithDoc="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G30"/>
  <sheetViews>
    <sheetView workbookViewId="0">
      <selection activeCell="A1" sqref="A1"/>
    </sheetView>
  </sheetViews>
  <sheetFormatPr defaultColWidth="9" defaultRowHeight="14.25" outlineLevelCol="6"/>
  <cols>
    <col min="1" max="1" width="32.625" style="47" customWidth="1"/>
    <col min="2" max="7" width="13.625" style="47" customWidth="1"/>
    <col min="8" max="16384" width="9" style="47"/>
  </cols>
  <sheetData>
    <row r="1" ht="22" customHeight="1" spans="1:1">
      <c r="A1" s="48" t="s">
        <v>731</v>
      </c>
    </row>
    <row r="2" ht="24" spans="1:7">
      <c r="A2" s="15" t="s">
        <v>13</v>
      </c>
      <c r="B2" s="15"/>
      <c r="C2" s="15"/>
      <c r="D2" s="15"/>
      <c r="E2" s="15"/>
      <c r="F2" s="15"/>
      <c r="G2" s="15"/>
    </row>
    <row r="3" ht="22" customHeight="1" spans="7:7">
      <c r="G3" s="74" t="s">
        <v>36</v>
      </c>
    </row>
    <row r="4" ht="24" customHeight="1" spans="1:7">
      <c r="A4" s="6" t="s">
        <v>147</v>
      </c>
      <c r="B4" s="6" t="s">
        <v>38</v>
      </c>
      <c r="C4" s="6" t="s">
        <v>39</v>
      </c>
      <c r="D4" s="6" t="s">
        <v>732</v>
      </c>
      <c r="E4" s="6" t="s">
        <v>41</v>
      </c>
      <c r="F4" s="6" t="s">
        <v>42</v>
      </c>
      <c r="G4" s="6" t="s">
        <v>43</v>
      </c>
    </row>
    <row r="5" ht="24" customHeight="1" spans="1:7">
      <c r="A5" s="71" t="s">
        <v>733</v>
      </c>
      <c r="B5" s="57">
        <v>320652</v>
      </c>
      <c r="C5" s="57">
        <v>320188</v>
      </c>
      <c r="D5" s="57">
        <v>99.86</v>
      </c>
      <c r="E5" s="57">
        <v>303615</v>
      </c>
      <c r="F5" s="57">
        <v>16573</v>
      </c>
      <c r="G5" s="57">
        <v>5.46</v>
      </c>
    </row>
    <row r="6" ht="24" customHeight="1" spans="1:7">
      <c r="A6" s="58" t="s">
        <v>734</v>
      </c>
      <c r="B6" s="57">
        <v>171500</v>
      </c>
      <c r="C6" s="57">
        <v>170627</v>
      </c>
      <c r="D6" s="57">
        <v>99.49</v>
      </c>
      <c r="E6" s="57">
        <v>165623</v>
      </c>
      <c r="F6" s="57">
        <v>5004</v>
      </c>
      <c r="G6" s="57">
        <v>3.02</v>
      </c>
    </row>
    <row r="7" ht="24" customHeight="1" spans="1:7">
      <c r="A7" s="58" t="s">
        <v>735</v>
      </c>
      <c r="B7" s="57">
        <v>160000</v>
      </c>
      <c r="C7" s="57">
        <v>158596</v>
      </c>
      <c r="D7" s="57">
        <v>99.12</v>
      </c>
      <c r="E7" s="57">
        <v>160684</v>
      </c>
      <c r="F7" s="57">
        <v>-2088</v>
      </c>
      <c r="G7" s="57">
        <v>-1.3</v>
      </c>
    </row>
    <row r="8" ht="24" customHeight="1" spans="1:7">
      <c r="A8" s="58" t="s">
        <v>736</v>
      </c>
      <c r="B8" s="57">
        <v>3000</v>
      </c>
      <c r="C8" s="57">
        <v>3725</v>
      </c>
      <c r="D8" s="57">
        <v>124.17</v>
      </c>
      <c r="E8" s="57">
        <v>1295</v>
      </c>
      <c r="F8" s="57">
        <v>2430</v>
      </c>
      <c r="G8" s="57">
        <v>187.64</v>
      </c>
    </row>
    <row r="9" ht="24" customHeight="1" spans="1:7">
      <c r="A9" s="58" t="s">
        <v>737</v>
      </c>
      <c r="B9" s="57">
        <v>1000</v>
      </c>
      <c r="C9" s="57">
        <v>749</v>
      </c>
      <c r="D9" s="57">
        <v>74.9</v>
      </c>
      <c r="E9" s="57">
        <v>847</v>
      </c>
      <c r="F9" s="57">
        <v>-98</v>
      </c>
      <c r="G9" s="57">
        <v>-11.57</v>
      </c>
    </row>
    <row r="10" ht="24" customHeight="1" spans="1:7">
      <c r="A10" s="58" t="s">
        <v>738</v>
      </c>
      <c r="B10" s="57">
        <v>1500</v>
      </c>
      <c r="C10" s="57">
        <v>1530</v>
      </c>
      <c r="D10" s="57">
        <v>102</v>
      </c>
      <c r="E10" s="57">
        <v>1550</v>
      </c>
      <c r="F10" s="57">
        <v>-20</v>
      </c>
      <c r="G10" s="57">
        <v>-1.29</v>
      </c>
    </row>
    <row r="11" ht="24" customHeight="1" spans="1:7">
      <c r="A11" s="58" t="s">
        <v>739</v>
      </c>
      <c r="B11" s="57">
        <v>6000</v>
      </c>
      <c r="C11" s="57">
        <v>6027</v>
      </c>
      <c r="D11" s="57"/>
      <c r="E11" s="57"/>
      <c r="F11" s="58"/>
      <c r="G11" s="57"/>
    </row>
    <row r="12" ht="24" customHeight="1" spans="1:7">
      <c r="A12" s="58" t="s">
        <v>740</v>
      </c>
      <c r="B12" s="57">
        <v>114900</v>
      </c>
      <c r="C12" s="57">
        <v>114900</v>
      </c>
      <c r="D12" s="57">
        <v>100</v>
      </c>
      <c r="E12" s="57">
        <v>124550</v>
      </c>
      <c r="F12" s="57">
        <v>-9650</v>
      </c>
      <c r="G12" s="57">
        <v>-7.75</v>
      </c>
    </row>
    <row r="13" ht="24" customHeight="1" spans="1:7">
      <c r="A13" s="58" t="s">
        <v>741</v>
      </c>
      <c r="B13" s="57">
        <v>34252</v>
      </c>
      <c r="C13" s="57">
        <v>34661</v>
      </c>
      <c r="D13" s="57">
        <v>101.19</v>
      </c>
      <c r="E13" s="57">
        <v>13442</v>
      </c>
      <c r="F13" s="57">
        <v>21219</v>
      </c>
      <c r="G13" s="57">
        <v>157.86</v>
      </c>
    </row>
    <row r="14" ht="24" customHeight="1" spans="1:7">
      <c r="A14" s="58" t="s">
        <v>742</v>
      </c>
      <c r="B14" s="57"/>
      <c r="C14" s="57"/>
      <c r="D14" s="57"/>
      <c r="E14" s="57"/>
      <c r="F14" s="58"/>
      <c r="G14" s="57"/>
    </row>
    <row r="15" ht="24" customHeight="1" spans="1:7">
      <c r="A15" s="58" t="s">
        <v>743</v>
      </c>
      <c r="B15" s="57">
        <v>3000</v>
      </c>
      <c r="C15" s="57">
        <v>3409</v>
      </c>
      <c r="D15" s="57">
        <v>113.63</v>
      </c>
      <c r="E15" s="57">
        <v>12258</v>
      </c>
      <c r="F15" s="57">
        <v>-8849</v>
      </c>
      <c r="G15" s="57">
        <v>-72.19</v>
      </c>
    </row>
    <row r="16" ht="24" customHeight="1" spans="1:7">
      <c r="A16" s="58" t="s">
        <v>744</v>
      </c>
      <c r="B16" s="57">
        <v>31252</v>
      </c>
      <c r="C16" s="57">
        <v>31252</v>
      </c>
      <c r="D16" s="57">
        <v>100</v>
      </c>
      <c r="E16" s="57">
        <v>974</v>
      </c>
      <c r="F16" s="57">
        <v>30278</v>
      </c>
      <c r="G16" s="57">
        <v>3108.62</v>
      </c>
    </row>
    <row r="17" ht="24" customHeight="1" spans="1:7">
      <c r="A17" s="71" t="s">
        <v>745</v>
      </c>
      <c r="B17" s="57">
        <v>320652</v>
      </c>
      <c r="C17" s="57">
        <v>302845</v>
      </c>
      <c r="D17" s="57">
        <v>94.45</v>
      </c>
      <c r="E17" s="57">
        <v>272363</v>
      </c>
      <c r="F17" s="57">
        <v>30482</v>
      </c>
      <c r="G17" s="57">
        <v>11.19</v>
      </c>
    </row>
    <row r="18" ht="24" customHeight="1" spans="1:7">
      <c r="A18" s="58" t="s">
        <v>746</v>
      </c>
      <c r="B18" s="57">
        <v>305256</v>
      </c>
      <c r="C18" s="57">
        <v>292932</v>
      </c>
      <c r="D18" s="57">
        <v>95.96</v>
      </c>
      <c r="E18" s="57">
        <v>251099</v>
      </c>
      <c r="F18" s="57">
        <v>41833</v>
      </c>
      <c r="G18" s="57">
        <v>16.66</v>
      </c>
    </row>
    <row r="19" ht="24" customHeight="1" spans="1:7">
      <c r="A19" s="58" t="s">
        <v>747</v>
      </c>
      <c r="B19" s="57">
        <v>152580</v>
      </c>
      <c r="C19" s="57">
        <v>150043</v>
      </c>
      <c r="D19" s="57">
        <v>98.34</v>
      </c>
      <c r="E19" s="57">
        <v>153617</v>
      </c>
      <c r="F19" s="57">
        <v>-3574</v>
      </c>
      <c r="G19" s="57">
        <v>-2.33</v>
      </c>
    </row>
    <row r="20" ht="24" customHeight="1" spans="1:7">
      <c r="A20" s="58" t="s">
        <v>748</v>
      </c>
      <c r="B20" s="57">
        <v>3000</v>
      </c>
      <c r="C20" s="57">
        <v>3725</v>
      </c>
      <c r="D20" s="57">
        <v>124.17</v>
      </c>
      <c r="E20" s="57">
        <v>1295</v>
      </c>
      <c r="F20" s="57">
        <v>2430</v>
      </c>
      <c r="G20" s="57">
        <v>187.64</v>
      </c>
    </row>
    <row r="21" ht="24" customHeight="1" spans="1:7">
      <c r="A21" s="58" t="s">
        <v>749</v>
      </c>
      <c r="B21" s="57">
        <v>1000</v>
      </c>
      <c r="C21" s="57">
        <v>749</v>
      </c>
      <c r="D21" s="57">
        <v>74.9</v>
      </c>
      <c r="E21" s="57">
        <v>847</v>
      </c>
      <c r="F21" s="57">
        <v>-98</v>
      </c>
      <c r="G21" s="57">
        <v>-11.57</v>
      </c>
    </row>
    <row r="22" ht="24" customHeight="1" spans="1:7">
      <c r="A22" s="58" t="s">
        <v>750</v>
      </c>
      <c r="B22" s="57">
        <v>1500</v>
      </c>
      <c r="C22" s="57">
        <v>1530</v>
      </c>
      <c r="D22" s="57">
        <v>102</v>
      </c>
      <c r="E22" s="57">
        <v>1550</v>
      </c>
      <c r="F22" s="57">
        <v>-20</v>
      </c>
      <c r="G22" s="57">
        <v>-1.29</v>
      </c>
    </row>
    <row r="23" ht="24" customHeight="1" spans="1:7">
      <c r="A23" s="58" t="s">
        <v>751</v>
      </c>
      <c r="B23" s="57">
        <v>133379</v>
      </c>
      <c r="C23" s="57">
        <v>128379</v>
      </c>
      <c r="D23" s="57">
        <v>96.25</v>
      </c>
      <c r="E23" s="57">
        <v>90020</v>
      </c>
      <c r="F23" s="57">
        <v>38359</v>
      </c>
      <c r="G23" s="57">
        <v>42.61</v>
      </c>
    </row>
    <row r="24" ht="24" customHeight="1" spans="1:7">
      <c r="A24" s="58" t="s">
        <v>752</v>
      </c>
      <c r="B24" s="57">
        <v>8500</v>
      </c>
      <c r="C24" s="57">
        <v>8388</v>
      </c>
      <c r="D24" s="57">
        <v>98.68</v>
      </c>
      <c r="E24" s="57">
        <v>3768</v>
      </c>
      <c r="F24" s="57">
        <v>4620</v>
      </c>
      <c r="G24" s="57">
        <v>122.61</v>
      </c>
    </row>
    <row r="25" ht="24" customHeight="1" spans="1:7">
      <c r="A25" s="58" t="s">
        <v>753</v>
      </c>
      <c r="B25" s="57"/>
      <c r="C25" s="57"/>
      <c r="D25" s="57"/>
      <c r="E25" s="57"/>
      <c r="F25" s="58"/>
      <c r="G25" s="57"/>
    </row>
    <row r="26" ht="24" customHeight="1" spans="1:7">
      <c r="A26" s="58" t="s">
        <v>754</v>
      </c>
      <c r="B26" s="57">
        <v>10420</v>
      </c>
      <c r="C26" s="57">
        <v>4937</v>
      </c>
      <c r="D26" s="57">
        <v>47.38</v>
      </c>
      <c r="E26" s="57">
        <v>5214</v>
      </c>
      <c r="F26" s="57">
        <v>-277</v>
      </c>
      <c r="G26" s="57">
        <v>-5.31</v>
      </c>
    </row>
    <row r="27" ht="24" customHeight="1" spans="1:7">
      <c r="A27" s="58" t="s">
        <v>755</v>
      </c>
      <c r="B27" s="57">
        <v>4976</v>
      </c>
      <c r="C27" s="57">
        <v>4976</v>
      </c>
      <c r="D27" s="57">
        <v>100</v>
      </c>
      <c r="E27" s="57">
        <v>16050</v>
      </c>
      <c r="F27" s="57">
        <v>-11074</v>
      </c>
      <c r="G27" s="57">
        <v>-69</v>
      </c>
    </row>
    <row r="28" ht="24" customHeight="1" spans="1:7">
      <c r="A28" s="71" t="s">
        <v>756</v>
      </c>
      <c r="B28" s="57"/>
      <c r="C28" s="57">
        <v>17343</v>
      </c>
      <c r="D28" s="57"/>
      <c r="E28" s="57">
        <v>31252</v>
      </c>
      <c r="F28" s="57">
        <v>-13909</v>
      </c>
      <c r="G28" s="57">
        <v>-44.51</v>
      </c>
    </row>
    <row r="29" ht="24" customHeight="1" spans="1:7">
      <c r="A29" s="72" t="s">
        <v>757</v>
      </c>
      <c r="B29" s="72"/>
      <c r="C29" s="72"/>
      <c r="D29" s="72"/>
      <c r="E29" s="72"/>
      <c r="F29" s="72"/>
      <c r="G29" s="72"/>
    </row>
    <row r="30" spans="1:7">
      <c r="A30" s="73"/>
      <c r="B30" s="73"/>
      <c r="C30" s="73"/>
      <c r="D30" s="73"/>
      <c r="E30" s="73"/>
      <c r="F30" s="73"/>
      <c r="G30" s="73"/>
    </row>
  </sheetData>
  <mergeCells count="2">
    <mergeCell ref="A2:G2"/>
    <mergeCell ref="A29:G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宜都市2023年财政预算公开目录</vt:lpstr>
      <vt:lpstr>附表1-2022年地方公共财政预算收入完成情况表</vt:lpstr>
      <vt:lpstr>附表2-2022-2023年全市上级补助收入预算情况表</vt:lpstr>
      <vt:lpstr>附表3-2022年地方公共财政预算支出执行情况表</vt:lpstr>
      <vt:lpstr>附表4-2023年全市地方公共财政预算收入预算表</vt:lpstr>
      <vt:lpstr>附表5-2023年全市地方公共财政预算支出预算表</vt:lpstr>
      <vt:lpstr>附表6-2023年地方公共财政预算支出明细表-功能分类科目</vt:lpstr>
      <vt:lpstr>附表7-2023年全市地方公共预算基本支出明细表-经济分类科目</vt:lpstr>
      <vt:lpstr>附表8-2022年全市政府性基金预算执行情况表</vt:lpstr>
      <vt:lpstr>附表9-2023年全市政府性基金预算表</vt:lpstr>
      <vt:lpstr>附表10-2023年国有资本经营预算收支总表</vt:lpstr>
      <vt:lpstr>附表11-2022年社会保险基金收支预算执行情况表</vt:lpstr>
      <vt:lpstr>附表11-2023年全市社会保险基金预算表</vt:lpstr>
      <vt:lpstr>附表12-2022年度宜都市政府债务限额及余额表</vt:lpstr>
      <vt:lpstr>附表13-2022年度宜都市新增政府债券使用情况表</vt:lpstr>
      <vt:lpstr>附表14-2023年宜都市本级“三公”经费预算表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江春</cp:lastModifiedBy>
  <dcterms:created xsi:type="dcterms:W3CDTF">2023-02-15T15:55:00Z</dcterms:created>
  <dcterms:modified xsi:type="dcterms:W3CDTF">2026-03-16T10:36:12Z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84E852119036433BAB0398DC914424FE</vt:lpwstr>
  </property>
</Properties>
</file>